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11"/>
  <workbookPr/>
  <mc:AlternateContent xmlns:mc="http://schemas.openxmlformats.org/markup-compatibility/2006">
    <mc:Choice Requires="x15">
      <x15ac:absPath xmlns:x15ac="http://schemas.microsoft.com/office/spreadsheetml/2010/11/ac" url="C:\Users\e.ferrer\OneDrive\Desktop\"/>
    </mc:Choice>
  </mc:AlternateContent>
  <xr:revisionPtr revIDLastSave="0" documentId="8_{2FB5039F-B6AA-4B12-A368-FE053F13A05D}" xr6:coauthVersionLast="47" xr6:coauthVersionMax="47" xr10:uidLastSave="{00000000-0000-0000-0000-000000000000}"/>
  <bookViews>
    <workbookView xWindow="0" yWindow="0" windowWidth="28800" windowHeight="12315" xr2:uid="{00000000-000D-0000-FFFF-FFFF00000000}"/>
  </bookViews>
  <sheets>
    <sheet name="Hoja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57" i="1" l="1"/>
  <c r="G653" i="1"/>
  <c r="G620" i="1"/>
  <c r="G623" i="1" s="1"/>
  <c r="G652" i="1" s="1"/>
  <c r="G612" i="1"/>
  <c r="G609" i="1"/>
  <c r="G606" i="1"/>
  <c r="G603" i="1"/>
  <c r="G600" i="1"/>
  <c r="G597" i="1"/>
  <c r="G594" i="1"/>
  <c r="G591" i="1"/>
  <c r="G588" i="1"/>
  <c r="G585" i="1"/>
  <c r="G582" i="1"/>
  <c r="G579" i="1"/>
  <c r="G571" i="1"/>
  <c r="G568" i="1"/>
  <c r="G565" i="1"/>
  <c r="G562" i="1"/>
  <c r="G559" i="1"/>
  <c r="G551" i="1"/>
  <c r="G548" i="1"/>
  <c r="G545" i="1"/>
  <c r="G542" i="1"/>
  <c r="G532" i="1"/>
  <c r="G529" i="1"/>
  <c r="G525" i="1"/>
  <c r="G522" i="1"/>
  <c r="G519" i="1"/>
  <c r="G516" i="1"/>
  <c r="G513" i="1"/>
  <c r="G510" i="1"/>
  <c r="G507" i="1"/>
  <c r="G504" i="1"/>
  <c r="G501" i="1"/>
  <c r="G498" i="1"/>
  <c r="G495" i="1"/>
  <c r="G485" i="1"/>
  <c r="G482" i="1"/>
  <c r="G479" i="1"/>
  <c r="G476" i="1"/>
  <c r="G473" i="1"/>
  <c r="G463" i="1"/>
  <c r="G460" i="1"/>
  <c r="G457" i="1"/>
  <c r="G454" i="1"/>
  <c r="G451" i="1"/>
  <c r="G448" i="1"/>
  <c r="G445" i="1"/>
  <c r="G442" i="1"/>
  <c r="G439" i="1"/>
  <c r="G436" i="1"/>
  <c r="G433" i="1"/>
  <c r="G430" i="1"/>
  <c r="G427" i="1"/>
  <c r="G419" i="1"/>
  <c r="G416" i="1"/>
  <c r="G413" i="1"/>
  <c r="G410" i="1"/>
  <c r="G407" i="1"/>
  <c r="G404" i="1"/>
  <c r="G401" i="1"/>
  <c r="G398" i="1"/>
  <c r="G395" i="1"/>
  <c r="G392" i="1"/>
  <c r="G389" i="1"/>
  <c r="G386" i="1"/>
  <c r="G378" i="1"/>
  <c r="G375" i="1"/>
  <c r="G372" i="1"/>
  <c r="G369" i="1"/>
  <c r="G366" i="1"/>
  <c r="G615" i="1" l="1"/>
  <c r="G651" i="1" s="1"/>
  <c r="G574" i="1"/>
  <c r="G650" i="1" s="1"/>
  <c r="G554" i="1"/>
  <c r="G649" i="1" s="1"/>
  <c r="G535" i="1"/>
  <c r="G648" i="1" s="1"/>
  <c r="G488" i="1"/>
  <c r="G647" i="1" s="1"/>
  <c r="G466" i="1"/>
  <c r="G646" i="1" s="1"/>
  <c r="G422" i="1"/>
  <c r="G645" i="1" s="1"/>
  <c r="G363" i="1"/>
  <c r="G381" i="1" s="1"/>
  <c r="G644" i="1" s="1"/>
  <c r="G355" i="1"/>
  <c r="G352" i="1"/>
  <c r="G349" i="1"/>
  <c r="G346" i="1"/>
  <c r="G343" i="1"/>
  <c r="G340" i="1"/>
  <c r="G337" i="1"/>
  <c r="G334" i="1"/>
  <c r="G331" i="1"/>
  <c r="G328" i="1"/>
  <c r="G325" i="1"/>
  <c r="G322" i="1"/>
  <c r="G319" i="1"/>
  <c r="G311" i="1"/>
  <c r="G308" i="1"/>
  <c r="G305" i="1"/>
  <c r="G302" i="1"/>
  <c r="G299" i="1"/>
  <c r="G296" i="1"/>
  <c r="G293" i="1"/>
  <c r="G290" i="1"/>
  <c r="G279" i="1"/>
  <c r="G276" i="1"/>
  <c r="G273" i="1"/>
  <c r="G270" i="1"/>
  <c r="G267" i="1"/>
  <c r="G264" i="1"/>
  <c r="G261" i="1"/>
  <c r="G255" i="1"/>
  <c r="G258" i="1"/>
  <c r="G252" i="1"/>
  <c r="G249" i="1"/>
  <c r="G246" i="1"/>
  <c r="G238" i="1"/>
  <c r="G235" i="1"/>
  <c r="G232" i="1"/>
  <c r="G229" i="1"/>
  <c r="G226" i="1"/>
  <c r="G223" i="1"/>
  <c r="G220" i="1"/>
  <c r="G217" i="1"/>
  <c r="G209" i="1"/>
  <c r="G206" i="1"/>
  <c r="G203" i="1"/>
  <c r="G200" i="1"/>
  <c r="G197" i="1"/>
  <c r="G194" i="1"/>
  <c r="G191" i="1"/>
  <c r="G188" i="1"/>
  <c r="G180" i="1"/>
  <c r="G177" i="1"/>
  <c r="G174" i="1"/>
  <c r="G171" i="1"/>
  <c r="G168" i="1"/>
  <c r="G165" i="1"/>
  <c r="G162" i="1"/>
  <c r="G159" i="1"/>
  <c r="G156" i="1"/>
  <c r="G153" i="1"/>
  <c r="G150" i="1"/>
  <c r="G147" i="1"/>
  <c r="G144" i="1"/>
  <c r="G141" i="1"/>
  <c r="G138" i="1"/>
  <c r="G135" i="1"/>
  <c r="G129" i="1"/>
  <c r="G132" i="1"/>
  <c r="G121" i="1"/>
  <c r="G118" i="1"/>
  <c r="G115" i="1"/>
  <c r="G112" i="1"/>
  <c r="G109" i="1"/>
  <c r="G101" i="1"/>
  <c r="G98" i="1"/>
  <c r="G95" i="1"/>
  <c r="G92" i="1"/>
  <c r="G89" i="1"/>
  <c r="G86" i="1"/>
  <c r="G83" i="1"/>
  <c r="G80" i="1"/>
  <c r="G72" i="1"/>
  <c r="G69" i="1"/>
  <c r="G66" i="1"/>
  <c r="G63" i="1"/>
  <c r="G60" i="1"/>
  <c r="G57" i="1"/>
  <c r="G54" i="1"/>
  <c r="G51" i="1"/>
  <c r="G48" i="1"/>
  <c r="G45" i="1"/>
  <c r="G42" i="1"/>
  <c r="G39" i="1"/>
  <c r="G36" i="1"/>
  <c r="G33" i="1"/>
  <c r="G30" i="1"/>
  <c r="G27" i="1"/>
  <c r="G24" i="1"/>
  <c r="G21" i="1"/>
  <c r="G18" i="1"/>
  <c r="G15" i="1"/>
  <c r="G12" i="1"/>
  <c r="G358" i="1" l="1"/>
  <c r="G643" i="1" s="1"/>
  <c r="G314" i="1"/>
  <c r="G642" i="1" s="1"/>
  <c r="G282" i="1"/>
  <c r="G641" i="1" s="1"/>
  <c r="G241" i="1"/>
  <c r="G640" i="1" s="1"/>
  <c r="G212" i="1"/>
  <c r="G639" i="1" s="1"/>
  <c r="G183" i="1"/>
  <c r="G638" i="1" s="1"/>
  <c r="G124" i="1"/>
  <c r="G637" i="1" s="1"/>
  <c r="G104" i="1"/>
  <c r="G636" i="1" s="1"/>
  <c r="G75" i="1"/>
  <c r="G635" i="1" s="1"/>
  <c r="G655" i="1" l="1"/>
  <c r="G656" i="1"/>
</calcChain>
</file>

<file path=xl/sharedStrings.xml><?xml version="1.0" encoding="utf-8"?>
<sst xmlns="http://schemas.openxmlformats.org/spreadsheetml/2006/main" count="1008" uniqueCount="440">
  <si>
    <t>ADEQUACIÓ I CANVI D'ÚS DE TRASTERS A TRES HABITATGES EN BLOC PLURIFAMILIAR A LA RONDA SANTA MARIA 94-104 DE SABADELL</t>
  </si>
  <si>
    <t>COMPARATIU PRESSUPOSTOS</t>
  </si>
  <si>
    <t>PREU LICITADOR</t>
  </si>
  <si>
    <t>Cap</t>
  </si>
  <si>
    <t>Partida</t>
  </si>
  <si>
    <t>Ut</t>
  </si>
  <si>
    <t>Descripció Partida</t>
  </si>
  <si>
    <t>Amidament</t>
  </si>
  <si>
    <t>Preu Ut (€)</t>
  </si>
  <si>
    <t xml:space="preserve">Total </t>
  </si>
  <si>
    <t>01</t>
  </si>
  <si>
    <t/>
  </si>
  <si>
    <t>Actuacions prèvies i enderrocs</t>
  </si>
  <si>
    <t>m3</t>
  </si>
  <si>
    <t>Neteja, eliminació i desinfecció de residus en trasters</t>
  </si>
  <si>
    <t>Neteja, desinfecció i eliminació de residus i estris, inclosa la retirada d'electrodomèstics, mobles i altres materials existents, inclòs la càrrega de runa al contenidor i el transport al abocador. Inclòs cànon d'abocador.</t>
  </si>
  <si>
    <t>02</t>
  </si>
  <si>
    <t>m2</t>
  </si>
  <si>
    <t xml:space="preserve">Previsió Sanejat de paraments enguixats o arrebossats acabats pintats </t>
  </si>
  <si>
    <t xml:space="preserve">Previsió Sanejament de guixos i arrebossats de paraments verticals i horitzontals d'habitatges i escala, repicat d'esquerdes i zones bufades o afectades per a la humitat i posterior enguixat, les esquerdes es tractaran amb malla Sika Armatex 44, deixant els paraments preparats per pintar. Inclòs la càrrega de runa al contenidor i el transport a l'abocador amb cànon.   </t>
  </si>
  <si>
    <t>03</t>
  </si>
  <si>
    <t>Extracció de marc i fulles de finestres</t>
  </si>
  <si>
    <t>Arrencada de marcs i fulles de ferro de finestres inclòs vidre senzill, inclòs càrrega a contenidor i transport a l'abocador amb canons.  (Dimensions aprox. 1,00x0,80 m)</t>
  </si>
  <si>
    <t>04</t>
  </si>
  <si>
    <t>Extracció de gelosia de lames de formigó de finestres</t>
  </si>
  <si>
    <t>Arrencada de gelosia de lames de formigó de finestres, inclòs peça d'ampit i càrrega a contenidor i transport a l'abocador amb canons.  (Dimensions aprox. 1,00x0,80 m)</t>
  </si>
  <si>
    <t>05</t>
  </si>
  <si>
    <t>Extracció de gelosia de formigó i vidre</t>
  </si>
  <si>
    <t>Arrencada de gelosia de formigó i vidre, inclòs matxons d'obra, peça d'ampit i càrrega a contenidor i transport a l'abocador amb canons.  (Dimensions aprox. 3,50x0,70 m)</t>
  </si>
  <si>
    <t>06</t>
  </si>
  <si>
    <t>Extracció de porta metàl·lica de garatge</t>
  </si>
  <si>
    <t>Arrencada de marc i porta metàl·lica de garatge, inclòs càrrega a contenidor i transport a l'abocador amb canons.  (Dimensions aprox. 3,50x2,30 m)</t>
  </si>
  <si>
    <t>07</t>
  </si>
  <si>
    <t>Extracció de marcs i portes de fusta interiors</t>
  </si>
  <si>
    <t xml:space="preserve">Desmuntatge de marcs i portes de fusta interiors, inclòs càrrega a contenidor i transport a l'abocador amb canons. </t>
  </si>
  <si>
    <t>08</t>
  </si>
  <si>
    <t>Extracció de marc i porta d'alumini</t>
  </si>
  <si>
    <t>Desmuntatge de marc i porta d'alumini d'accés a la porteria, inclòs càrrega a contenidor i transport a l'abocador amb canons.  (Dimensions aprox. 1,80x2,30 m)</t>
  </si>
  <si>
    <t>09</t>
  </si>
  <si>
    <t>M3</t>
  </si>
  <si>
    <t xml:space="preserve">Enderroc mur obra vista de 30 cm </t>
  </si>
  <si>
    <t>Enderroc de mur d'obra vista, en ampits de finestres, en paret de 30 cm de gruix  per ampliació del forat de finestres de façana principal i posterior, inclòs talls amb radial a ambdos costats, i càrrega de runa a contenidor i transport a l'abocador amb canons.</t>
  </si>
  <si>
    <t>10</t>
  </si>
  <si>
    <t xml:space="preserve">Enderroc de paret de gero  de 15 cm </t>
  </si>
  <si>
    <t>Enderroc de mur de gero en passos de porta nous en paret de 15 cm de gruix, inclòs talls amb radial a ambdos costats, i càrrega de runa a contenidor i transport a l'abocador amb canons.</t>
  </si>
  <si>
    <t>11</t>
  </si>
  <si>
    <t>M²</t>
  </si>
  <si>
    <t>Enderroc d'envà de 5 cm de gruix amb mitjans manuals,</t>
  </si>
  <si>
    <t xml:space="preserve">Enderroc d'envà de 5 cm de gruix amb mitjans manuals, realitzant tall amb radial a les unions amb altres envans que no s'hagin d'enderrocar, inclòs part proporcional d'extracció de revestiments i sòcols de paviments. Inclosa càrrega de runa al contenidor i transport a l'abocador amb cànon. </t>
  </si>
  <si>
    <t>12</t>
  </si>
  <si>
    <t>Enderroc d'envà de 10 cm de gruix amb mitjans manuals,</t>
  </si>
  <si>
    <t xml:space="preserve">Enderroc d'envà de 10 cm de gruix amb mitjans manuals, realitzant tall amb radial a les unions amb altres envans que no s'hagin d'enderrocar, inclòs part proporcional d'extracció de revestiments i sòcols de paviments. Inclosa càrrega de runa al contenidor i transport a l'abocador amb cànon. </t>
  </si>
  <si>
    <t>13</t>
  </si>
  <si>
    <t xml:space="preserve">Enderroc de paviment i solera de PB </t>
  </si>
  <si>
    <t>Enderroc de paviment i solera de PB de gruix aproximat 20 cm., format per paviment de rajola hidràulica, solera de formigó, incloent p.p. de sòcols, talls amb radial, amb mitjans mecànics i/o manuals; càrrega de runa manual o mecànica a contenidor  i transport a l'abocador amb cànon.</t>
  </si>
  <si>
    <t>14</t>
  </si>
  <si>
    <t>Enderroc de solera de formigó de 15 cm de gruix</t>
  </si>
  <si>
    <t>Enderroc de solera de formigó tou de 15 cm de gruix, amb mitjans mecànics i  càrrega de runa manual o mecànica al contenidor  i transport a l'abocador amb cànon. Inclosa l'anivellació de terres i talls amb radial.</t>
  </si>
  <si>
    <t>15</t>
  </si>
  <si>
    <t xml:space="preserve">Enderroc de mur de totxana de 15 cm </t>
  </si>
  <si>
    <t>Enderroc de mur de totxana revestit arrebossat en paret de 15 cm de gruix  , inclòs talls amb radial a ambdos costats, i càrrega de runa a contenidor i transport a l'abocador amb canons.</t>
  </si>
  <si>
    <t>16</t>
  </si>
  <si>
    <t>M2</t>
  </si>
  <si>
    <t>Enderroc d'estructura metàl·lica de cobert  a 1 aigua</t>
  </si>
  <si>
    <t>Enderroc d'estructura metàl·lica de cobert  a 1 aigua, formada per entramat de tubs rectangulars formant corretges i pilastres, amb equip d'oxitall. Inclòs càrrega a contenidor i transport a l'abocador amb canons</t>
  </si>
  <si>
    <t>17</t>
  </si>
  <si>
    <t>Previsió tala d'arbres</t>
  </si>
  <si>
    <t xml:space="preserve">Previsió tala d'arbres de fins a 6 m d'alçària, de 30 a 60 cm de diàmetre de tronc i copa frondosa, amb moto serra, amb extracció de la soca.  Inclòs càrrega a contenidor i transport a l'abocador amb canons. </t>
  </si>
  <si>
    <t>18</t>
  </si>
  <si>
    <t>Neteja i eliminació de residus en pati d'illa</t>
  </si>
  <si>
    <t>Neteja i eliminació de residus i estris existents, com mobiliari de jardí, testos, travesses, etc. Inclòs la càrrega de runa al contenidor i el transport al abocador. Inclòs cànon d'abocador.</t>
  </si>
  <si>
    <t>19</t>
  </si>
  <si>
    <t>Enderroc tanca de simple torsió</t>
  </si>
  <si>
    <t>Enderroc de tanca de simple torsió. Inclòs la càrrega de runa al contenidor i el transport al abocador. Inclòs cànon d'abocador.</t>
  </si>
  <si>
    <t>20</t>
  </si>
  <si>
    <t>Arrencada instal.lacions</t>
  </si>
  <si>
    <t>Arrencada d'instal.lacions existents, elèctric i aigua, en l'àmbit d'intervenció. Inclòs la càrrega de runa al contenidor i el transport al abocador. Inclòs cànon d'abocador.</t>
  </si>
  <si>
    <t>21</t>
  </si>
  <si>
    <t>Realització de pas en fonament corregut</t>
  </si>
  <si>
    <t>Demolició puntual en sabata correguda de formigó armat pel pas del col·lector de sanejament, fins a 1,5 m de profunditat màxima, amb martell picador, i càrrega manual de runa sobre camió o contenidor.</t>
  </si>
  <si>
    <t>TOTAL CAPÍTOL 1 Actuacions prèvies i enderrocs</t>
  </si>
  <si>
    <t>Moviment de terres</t>
  </si>
  <si>
    <t>Excavació de rases per a passos d'instal·lacions i fonaments</t>
  </si>
  <si>
    <t>Excavació de rases per a pas d'instal·lacions i fonaments, amb mitjans mecànics o manuals, deixant les terres a la vora. Inclou entibacions necesàries.</t>
  </si>
  <si>
    <t>Reblert de rases de pas d'instal·lacions amb 20 cm de sorra</t>
  </si>
  <si>
    <t>Reblert de rases d'instal·lacions amb una capa de 20 cm de sorra.</t>
  </si>
  <si>
    <t xml:space="preserve">Reblert i piconatge de terres en rasa </t>
  </si>
  <si>
    <t>Reblert i piconatge de terres per a rasa, amb les terres de la pròpia excavació en togades de 25 cm amb una compactació del 95% del PM</t>
  </si>
  <si>
    <t>Excavació i rebaix del terreny sota solera</t>
  </si>
  <si>
    <t xml:space="preserve">Excavació i rebaix de terres sota solera d'habitatges enderrocada amb mitjans mecànics. Inclosa l'anivellació i compactació posterior. </t>
  </si>
  <si>
    <t>Càrrega i transport a abocador de terres sobrants d'excavació</t>
  </si>
  <si>
    <t>Càrrega manual  o mecànica i transport de terres a abocador sobre contenidor. Inclòs cànon d'abocador. 20% esponjament.</t>
  </si>
  <si>
    <t>Cala de localització de serveis</t>
  </si>
  <si>
    <t>Cala manual per localització de serveis enterrats de 1,0x0,5x2,0 m aprox.</t>
  </si>
  <si>
    <t>Esbrossada i anivellació de terres de pati</t>
  </si>
  <si>
    <t>Esbrossada, neteja i anivellació de terres del pati d'illa de 20 cm de profunditat amb petita excavadora tipus bobcat, inclosa la anivellació i compactació posterior de terres.</t>
  </si>
  <si>
    <t>Estesa de paviment de sauló</t>
  </si>
  <si>
    <t>Subministrament, estesa i compactació de paviment de sauló de 10 cm de gruix total estabilitzat amb calç.</t>
  </si>
  <si>
    <t>TOTAL CAPÍTOL 2 Moviment de terres</t>
  </si>
  <si>
    <t>Fonaments i murs</t>
  </si>
  <si>
    <t>Formigó de neteja i anivellament</t>
  </si>
  <si>
    <t xml:space="preserve">Capa de formigó  HL150/B/20 de neteja i anivellament de 10  cm de gruix com a base de la llosa de fonamentació, elaborat a central, transportat i posat en obra amb els sistemes adequats . c.amid.:m3 de volum teòric de formigó a reomplir. </t>
  </si>
  <si>
    <t>Fonaments en sabates corregudes</t>
  </si>
  <si>
    <t xml:space="preserve">Subministrament i col·locació de formigó en sabates de mur HA-25/B/20/XC1 armat amb 6 barres longitudinals corrugades d'acer B500S amb segell de qualitat (3 superior i 3 inferiors) de Ø 16mm i cèrcols Ø6 c/20 cm, abocat amb els sistemes adequats, vibratge, anivellació i reglejat, inclòs p/p de separadors de pvc, encofrat i desencofrat dels cantells si s'escau,  c.amid.:m3 de volum teòric de formigó a reomplir. </t>
  </si>
  <si>
    <t>Murs de formigó  encofrats a dues cares</t>
  </si>
  <si>
    <t xml:space="preserve">Subministrament i col·locació de formigó en mur de contenció de 20 cm de gruix amb encofrat a dues cares (Una d'elles per a quedar vista) , HA-25/B/20/XC2, armat amb doble parrilla(interior exterior) # Ø12 d'acer B500S amb segell de qualitat i cèrcol superior 4Ø12 i cestrebsØ6 C/20 cm, inclosa P.P. de treballs auxiliars, Inclosa la P.P. de reserves de passos d'instal·lacions amb el seu posterior tractament, matavius, etc.
</t>
  </si>
  <si>
    <t>Murs de bloc de formigó vist</t>
  </si>
  <si>
    <t>Subministrament i execució de mur de bloc de formigó vist de 40x20x20 de color gris, agafats amb morter de CP i airejant (M-40b). Inclosa l'execució de pilastres de 40x40 c/ 5ml massissades  i armades amb 4Ø16, juntes murfor d'acer galvanitzat de 5 mm de gruix cada 2 filades i peces de cèrcol superior. Inclosa peça massissa de coronació amb degoters a dues cares.</t>
  </si>
  <si>
    <t>Formació de llosa d'escala o rampa</t>
  </si>
  <si>
    <t>Formació de llosa d'escala o rampa de 20 cm de gruix, recolzada sobre terres amb taló d'inici. Inclosa la p.p. de formació de graonat, amb formigó HA-25/B/20/XC2  armat amb malla # 15x15 Ø10  d'acer B500S amb segell de qualitat, abocat amb els sistemes adequats, vibratge, anivellació i reglejat,    inclòs p/p de separadors de pvc, encofrat i desencofrat dels cantells i graons. Inclosa preparació de base de terres amb perfilat de les mateixes.</t>
  </si>
  <si>
    <t>TOTAL CAPÍTOL 3 Fonaments i murs</t>
  </si>
  <si>
    <t>Sanejament i fumisteria</t>
  </si>
  <si>
    <t>Ml</t>
  </si>
  <si>
    <t>Baixant de pvc sèrie B de Ø 160 mm.</t>
  </si>
  <si>
    <t xml:space="preserve">Baixant de pvc sèrie B de 160 mm. de diàmetre. Inclosos segellat d'unions, passos de sostres, abraçadores amb junta de goma i p.p. de peces especials, construït segons NTE/ISS-43. Mesura de la longitud acabada. </t>
  </si>
  <si>
    <t>Col·lector penjat de 125mm. de diàmetre interior, de pvc,  sèrie B</t>
  </si>
  <si>
    <t>Col·lector penjat de 125mm. de diàmetre interior, de pvc,  sèrie B, inclòs p.p. de passa murs, taps de registre, peces especials, abraçadores amb junta de goma, i petit material, construït segons NTE/ISS-6. Mesura de la longitud acabada.</t>
  </si>
  <si>
    <t>Col·lector enterrat de 125mm. de diàmetre interior, de pvc,  sèrie B</t>
  </si>
  <si>
    <t>Col·lector enterrat de 125mm. de diàmetre interior, de pvc,  sèrie B calçat sobre 10 cm de morter, inclòs p.p. de passa murs a fonaments, taps de registre, peces especials,  i petit material, construït segons NTE/ISS-6. Mesura de la longitud acabada.</t>
  </si>
  <si>
    <t>Col·lector enterrat de 110mm. de diàmetre interior, de PVC,  sèrie B</t>
  </si>
  <si>
    <t>Col·lector enterrat de 110mm. de diàmetre interior, de PVC,  sèrie B  calçat sobre 10 cm de morter, inclòs p.p. de passa murs a fonaments, taps de registre, peces especials,  i petit material, construït segons NTE/ISS-6. Mesura de la longitud acabada.</t>
  </si>
  <si>
    <t>Col·lector enterrat de 160mm. de diàmetre interior, de PVC,  sèrie B</t>
  </si>
  <si>
    <t>Col·lector enterrat de 160mm. de diàmetre interior, de PVC,  sèrie B  calçat sobre 10 cm de morter, inclòs p.p. de passa murs a fonaments, taps de registre, peces especials,  i petit material, construït segons NTE/ISS-6. Mesura de la longitud acabada.</t>
  </si>
  <si>
    <t>Recollida individual dels aparells de bany fins a clavegueró enterrat</t>
  </si>
  <si>
    <t xml:space="preserve">Recollida de petita xarxa d'evacuació de lavabo, dutxa i rentadora en banys fins a clavegueró enterrat, totalment acabat, amb tubs de PVC, sèrie B, cada aparell es connectarà individualment fins a clavegueró . Inclòs peces especials, totalment instal·lat, segellat i provat. </t>
  </si>
  <si>
    <t>Recollida individual dels aparells de cuina fins a clavegueró enterrat</t>
  </si>
  <si>
    <t xml:space="preserve">Recollida de petita xarxa d'evacuació d'aigüera i rentaplats de cuina fins a clavegueró enterrat, totalment acabat, amb tubs de PVC, sèrie B, cada aparell es connectarà individualment fins a clavegueró. Inclòs peces especials, totalment instal·lat, segellat i provat. </t>
  </si>
  <si>
    <t>Bunera de reixeta sifònica per a cambra de comptadors</t>
  </si>
  <si>
    <t xml:space="preserve">Bunera de reixeta sifònica  de PVC per a cambra de comptadors, peces especials, totalment instal·lat, segellat i provat. </t>
  </si>
  <si>
    <t>Canaleta prefabricada de formigó polímer</t>
  </si>
  <si>
    <t>Canaleta prefabricada de formigó polímer  de 100 mm d'ample interior i 95 mm d'alçària amb reixa nervada d'acer galvanitzat classe A-15 segons UNE-EN 124, amb sistema de fixació per visos. Col·locada sobre solera de formigó en massa HM-20/B/20/X0 de 10 cm de gruix. Inclòs accessoris de muntatge, peces especials i elements de subjecció.</t>
  </si>
  <si>
    <t>Formació d'arqueta sifònica registrable pel sanejament</t>
  </si>
  <si>
    <t xml:space="preserve">Formació d'arqueta sifònica registrable pel sanejament, de dimensions  interiors 60x80 cm, i de1,20 d'alçària, amb paret de 15 cm de gruix de maó calat, sobre solera de formigó de 20 cm de gruix armat amb malla electrosoldada de diàmetre 8mm de  20x20 cm, arrebossat i lliscat  interiorment amb morter de ciment pòrtland 1:4. Inclòs subministra i col·locació de marc, tapa de registre amb xapa metàl·lica de base preparada per rebre paviment.
</t>
  </si>
  <si>
    <t>Tub sortida de fums de c. extractores xapa galvanitzada llisa Ø150, amb mitjans elevadors</t>
  </si>
  <si>
    <t>Subministrament i col·locació de tub individual per a sortida de fums de campanes extractores, de xapa galvanitzada llisa de Ø 150 mm interior i 0,8 mm de gruix. Inclòs barret superior de remat de xemeneia, recollida condensats inferior, segellat d'unions, passos de sostres, abraçadores metàl·liques i p.p. de peces especials, construït segons NTE/ISS-43. Mesura de la longitud acabada (fums extractors cuines). Recorregut vist per façana posterior, incloent el transport i lloguer de mitjans elevadors necessaris per a l'execució de la unitat d'obra.</t>
  </si>
  <si>
    <t>Tub sortida de fums de c. extractores xapa galvanitzada helicoïdal Ø150</t>
  </si>
  <si>
    <t>Subministrament i col·locació de tub individual per a sortida de fums de campanes extractores, de xapa galvanitzada helicoïdal de Ø 150 mm i 0,8 mm de gruix. Inclòs  segellat d'unions, passos de sostres, abraçadores metàl·liques i p.p. de peces especials, construït segons NTE/ISS-43. Mesura de la longitud acabada (fums extractors cuines). Recorregut horitzontal interior habitatge.</t>
  </si>
  <si>
    <t>Bunera sifònica d'acer inoxidable registrable de 20x20 cm</t>
  </si>
  <si>
    <t>Subministrament i col·locació de bunera sifònica de 20x20 cm, registrable superiorment, d'acer inoxidable. Connexionada a la xarxa d'evacuació. Segellats, entregues d'impermeabilitzacions, etc.</t>
  </si>
  <si>
    <t>Sistema de ventilació de l'habitatge</t>
  </si>
  <si>
    <t>Subministrament i instal·lació de conjunt de sistema de ventilació per habitatge consistent en extractor elèctric d'accionament automàtic multi zona higrorregulable SIBER/VMC COMPAC.HIGRO 1d.160mm 1d.125mm i 4d.80mm, incloent traçats de conductes rígids Ø125 per a cuines i Ø100 per a banys, conductes d'expulsió exterior 50x220mm. Inclou boques d'extracció higrorregulables 15/75m3/HR d.125mm  i 15/25m3/HR d.100mm. Reixa encastada pel conducte d'expulsió a la façana posterior (pati) d.125mm. Cablejat d'alimentació. Interruptor de desconnexió ON/OFF i tres velocitats d'accionament, i  tots els elements, accessoris necessaris pel seu correcte funcionament.</t>
  </si>
  <si>
    <t xml:space="preserve">Cala per descobrir connexió a clavegueram enterrat </t>
  </si>
  <si>
    <t>Cala per descobrir connexió a clavegueram enterrat de baixant a desplaçar. Inclou el tapat posterior.</t>
  </si>
  <si>
    <t>Cala de localització clavegueró existent</t>
  </si>
  <si>
    <t>Realització de cala per a la localització del clavegueró existent de connexió amb xarxa de sanejament pública. La cala es realitzarà a l'interior del vestíbul d'accés a l'edifici. Inclou el posterior reomplert provisional i protegit de la zona de la cala.</t>
  </si>
  <si>
    <t>Pou connexió clavegueram carrer</t>
  </si>
  <si>
    <t>Formació de pou d'obra registrable per a connexió de clavegueram a carrer, per salvar una alçada d'uns 2 m aprox., de dimensions diàm.80 cm interior, amb paret de 15 cm de gruix de mao calat, sobre solera de formigo de 15 cm de gruix armat amb malla electrosoldada de diàmetre 8mm de  20x20 cm, arrebossat i lliscat  interiorment amb morter de ciment portland 1:4.  formant arestes i cantonades a mitja canya. Inclou morter per a segellat de junts i peces de PVC tallades longitudinalment per a formació del canal en el fons del pericó i subministre i col.locacio de marc i tapa estanca d'acer galvanitzat de 60x60 cm, reomplible per a posterior col·locació de paviment.</t>
  </si>
  <si>
    <t>Connexió a pou existent</t>
  </si>
  <si>
    <t>Connexió de nou traçat de clavegueram enterrat a pou existent. Inclou descobriment del pou, trencament per entrada de nou tub, i treballs de paleteria per a recomposar l'obra del pou. Inclou la retirada de runa i gestió corresponent.</t>
  </si>
  <si>
    <t>TOTAL CAPÍTOL 4 Sanejament i fumisteria</t>
  </si>
  <si>
    <t>Ram de paleta</t>
  </si>
  <si>
    <t>Impermeabilització pel tractament d'humitats per capil·laritat en murs.</t>
  </si>
  <si>
    <t>Impermeabilització d'humitats per capil·laritat en murs estructurals de 15 cm de gruix a base de: repicat del revestiment de morter o guix en una  franja de 50 cm d'alçària a tot el llarg del mur i a dues cares. Realització de perforacions amb broca de Ø 12 cada 12 cm en la primera junta de morter horitzontal del mur, bufat dels forats i reblert amb Sikamur injectoCream 100. Revestiment de la franja de 50 cm amb morter SikaMur a ambdues cares i finalment se li donarà l'acabat adient per poder pintar.</t>
  </si>
  <si>
    <t>Formació de llinda de parets de càrrega enderrocades</t>
  </si>
  <si>
    <t>Formació de llinda de parets de càrrega enderrocades o amb formació de noves obertures consistent en: l'apuntalament, repicat d'orelles uns 15 cm pel recolzament de la nova jàssera que actuarà de llinda. Formació de dau de recolzament del perfil metàl·lic. Col·locació de perfil IPN 140. Retacat superior del perfil metàl·lic amb morter sense retracció, engaltat ceràmic del perfil i paret de gero si cal. Els perfils es col·locaran amb dues mans de pintura antioxidant de taller.</t>
  </si>
  <si>
    <t>Envà cartró-guix 15/46/15</t>
  </si>
  <si>
    <t xml:space="preserve">Formació d'envans amb estructura metàl·lica galvanitzada de 48 mm cada 400 mm i placa de cartró-guix de 15 mm per cada cara, amb una alçaria de 2,60 m. Aïllament amb manta de llana mineral de 50 mm d'espessor, col·locada sense fixació dins l'envà amb estructura galvanitzada. Garantia d'aïllament acústic 48dB. Totes les plaques que conformen nuclis humits com banys, cuina, etc, portaran plaques de guix laminat hidròfugues. Per a la fixació tant de sanitaris, accessoris de bany, mobles alts de cuina i aixetes, s'utilitzaran plantilles de xapa galvanitzada de reforç entre muntants dissenyades a tal efecte pel fabricant d'envans de cartró-guix. Inclou banda acústica de dilatació en perímetres de l'envà. Inclosa part proporcional de banda acústica amb cinta auto adhesiva de polietilè reticulat fixada als perfils metàl·lics en totes les trobades amb sostres i terres i tancaments verticals, juntes estanques, massilla i cinta per a juntes, visos, tacs de fusta de reforç per a suport de mobiliaris i equipaments agafats amb guix amb additius  i fixats mecànicament, suports de planxa galvanitzada per a claus de pas i aixetes homologats pel fabricant,  col·locació de bastiments, totalment acabat per rebre imprimació, pintura o decoració. </t>
  </si>
  <si>
    <t>Envà cartró-guix 15+15/70/15+15</t>
  </si>
  <si>
    <t xml:space="preserve">Formació d'envans amb estructura metàl·lica galvanitzada de 70 mm segons detall i dues plaques hidròfugues de cartró-guix de 15 mm per cada cara, amb una alçaria de 2,60 m. Aïllament amb manta de llana mineral de 80 mm d'espessor, col·locada sense fixació dins l'envà amb estructura galvanitzada. Garantirem para flames 30. Per a la fixació d'accessoris, s'utilitzaran plantilles de xapa galvanitzada de reforç entre muntants dissenyades a tal efecte pel fabricant d'envans de cartrò-guix. Inclosa part proporcional de banda acústica amb cinta auto adhesiva de polietilè reticulat fixada als perfils metàl·lics en totes les trobades amb sostres i terres i tancaments verticals, juntes estanques, massilla i cinta per a juntes, visos, tacs de fusta de reforç per a suport de mobiliaris i equipaments agafats amb guix amb additius  i fixats mecànicament, suports de planxa galvanitzada per a claus de pas i aixetes homologats pel fabricant,  col·locació de bastiments, totalment acabat per rebre imprimació, pintura o decoració. </t>
  </si>
  <si>
    <t>Trasdossat autoportant de cartró-guix 46/15</t>
  </si>
  <si>
    <t xml:space="preserve">Trasdossat autoportant de plaques de guix laminat. Totes les plaques que conformen nuclis humits com banys, cuina, sala dipòsit, etc, portaran plaques de guix laminat hidròfugues. Sistema  format per estructura senzilla normal amb perfileria de planxa d'acer galvanitzat, amb un gruix total de l'envà de 63 mm, muntants cada 400 mm de 48 mm d'amplària i canals de 48 mm d'amplària, 1 placa estàndard (A) de 15 mm, fixada mecànicament i aïllament de plaques de llana mineral de 5 cm de gruix i conductivitat resistència tèrmica &gt;= 0.034W/(m.k), i densitat 70 kg/m3 inclosa part proporcional de banda acústica amb cinta auto adhesiva de polietilè reticulat fixada als perfils metàl·lics en totes les trobades amb sostres i terres i tancaments verticals,  juntes estanques, massilla i cinta per a juntes, visos, tacs de fusta de reforç per a suport de mobiliaris i equipaments agafats amb guix amb additius  i fixats mecànicament, suports de planxa galvanitzada per a claus de pas i aixetes homologats pel fabricant,  col·locació de bastiments, totalment acabat per rebre imprimació, pintura o decoració. </t>
  </si>
  <si>
    <t>Formació de paret de gero per a revestir 15 cm de gruix</t>
  </si>
  <si>
    <t>Formació de paret de gero per a revestir de 15 cm de gruix amb maons gero de 29x14x9 agafats amb morter de CP mixt 1:1:7.</t>
  </si>
  <si>
    <t>Ampit de finestra de pedra artificial</t>
  </si>
  <si>
    <t xml:space="preserve">Subministrament i instal·lació d'ampit de finestra de longitud variable, de pedra artificial similar a la de la resta de finestres de l'edifici, de 30-35 cm de fondària i 6 cm de gruix aprox, amb formació de degoter, amb ganxos per millorar la fixació amorterada sobre paret d'ampit. Inclòs el segellat perimetral amb finestra i brancals, formació de pendent amb morter i impermeabilització de la base amb membrana impermeabilitzant bicomponent ARDEX 8+9 o equivalent. </t>
  </si>
  <si>
    <t>Previsió reparació puntual de bigueta de formigó</t>
  </si>
  <si>
    <t>Previsió per a la reparació puntual de bigueta prefabricada de formigó, que  comprèn repicat del formigó fins a trobar armadures malmeses i fer accessible superficialment l'armadura, neteja de la zona a reparar amb aire a pressió, eliminació de la pols i raspatllat amb raspall de pues d'acer fins a la completa eliminació de l'òxid superficial de l'armadura, aplicació del passivador i pont d'unió sika monotop 910s o equivalent i posterior recompocició de la secció mitjançat un morter de reparació estructural sika monotop 442 multiflow o equivalent en capes succecives de màxim 80 mm. Inclou els mitjans d'elevació necessaris i  la càrrega manual de runa a contenidor transport a abocador amb cànons i documentació justificativa d'acord a l'estudi de gestió de residus a la propietat . Es certificarà l'amidament realment executat d'acord amb l'amidament conjunt amb la DF.</t>
  </si>
  <si>
    <t>TOTAL CAPÍTOL 5 Ram de paleta</t>
  </si>
  <si>
    <t>6</t>
  </si>
  <si>
    <t>Revestiments</t>
  </si>
  <si>
    <t>Subministrament i col·locació d'enrajolats de 20x20</t>
  </si>
  <si>
    <t xml:space="preserve">Subministrament i col·locació d'enrajolats en paraments verticals interiors a 2.6m. d'alçària, com a màxim, amb rajola de valència de 1ª qualitat blanca mate de 20x20cm, col·locades amb morter adhesiu amb llana dentada, sobre parament arrebossat i/o cartró-guix, amb ciment cola especial guix, inclòs p.p de talls, mermes, rejuntats, neteja i cantoneres d'alumini anoditzat de secció rectangular en arestes a triar per la DF. </t>
  </si>
  <si>
    <t xml:space="preserve">Allisat de paraments verticals arrebossats </t>
  </si>
  <si>
    <t>Allisat de paraments verticals, sobre suport arrebossat i pintat, a menys de 3 m d'alçàrias, amb pasta allisadora, amb imprimacions d'adherència prèvies, per a deixar el aprament perfectament acabat amb textura llisa, preparat per pintar. Inclou p.p. de repicats necessaris per assegurar bona adherència del suport i recomposició del revestiment.</t>
  </si>
  <si>
    <t>Sanejat i enguixat a bona vista de bigues de sostre</t>
  </si>
  <si>
    <t>Sanejat i enguixat a bona vista de bigues de sostre de formigó, inclòs aplicació de pont d'adherència.</t>
  </si>
  <si>
    <t>Cel ras cartró guix 13mm,fix,entram.ocult,barra roscada</t>
  </si>
  <si>
    <t>Cel ras amb plaques de cartró guix per a revestir de 13 mm de gruix sistema fix amb entramat ocult i suspensió auto anivelladora de barra roscada, inclòs tractament de juntes: empastat, col·locació i planxat de cinta, tapat de cinta amb pasta de juntes, empastat de caps de cargols, lijat i repetició del procés fins deixar totalment enllestit per a pintar. Inclou formació de forats per a instal.lacions. C.Amid.: m2 de sostre  descomptant forats més grans d'1m2 i comptant el remat de canvis de nivell d'1m d'alçada. Tabiques 1 ml =1m2</t>
  </si>
  <si>
    <t>Trapa de registre a cel ras de cartró guix</t>
  </si>
  <si>
    <t>Subministrament i col·locació de trapa de registre per a cel ras continuo de plaques de guix laminat de dimensions 80x80 cm. amb estructura envolvent d'alumini i sistema de tanca a pressió D 171.</t>
  </si>
  <si>
    <t>Previdió d'escardejat projectat sobre parets ceràmiques</t>
  </si>
  <si>
    <t>Previsió d'escardejat projectat sobre parets ceràmiques perimetrals de pati d'illa a 3 m d'alçària com a màxim.</t>
  </si>
  <si>
    <t xml:space="preserve">Arrebossat </t>
  </si>
  <si>
    <t>Arrebossat reglejat sobre parament vertical interior/exterior, a 3 m d'alçària com a màxim, amb morter mixt 1:2:10, acabat remolinat fi. Inclou malla de reforç, formació d'arestes i ús de mitjans auxiliars.</t>
  </si>
  <si>
    <t>Aïllament llana de roca 50mm sobre cel ras</t>
  </si>
  <si>
    <t xml:space="preserve">Subministre i col.locació d'aïllament amb manta de llana de roca de 50 mm de gruix, col·locada sense fixació sobre cel ras. </t>
  </si>
  <si>
    <t>TOTAL CAPÍTOL 6 Revestiments</t>
  </si>
  <si>
    <t>7</t>
  </si>
  <si>
    <t>Paviments</t>
  </si>
  <si>
    <t>Solera interior habitatges de formigó amb subbase de graves</t>
  </si>
  <si>
    <t xml:space="preserve">Formació de solera i impermeabilització de protecció al gas radó i despressurització de solera de fonamentació constituïda per les següents capes, amb sistema Danosa o equivalent: 
- Capa de grava de drenatge de 10 cm de gruix
- Canonada de drenatge perforat i corrugat de PEAD TUBODAN® 160; farcit de grava filtrant; 
- Barrera de vapor a base de làmina de polietilè de baixa densitat de 250 mm de gruix DANOPOL® 250 BV;
- Solera de formigó armat de 12 cm de gruix anivellat i lliscat, amb formigó HA-25/B/20/XC2 abocat amb bomba, aramda amb malla electrosoldada 15x15cm i d.6mm
- Impermeabilització a base d'imprimació bituminosa de base aquosa, 0,3 kg/m², CURIDAN®, làmina bituminosa de gruix 3,5 mm modificada amb elastòmers SBS, amb terminació en film plàstic, amb armadura de feltre de polièster de gran gramatge, de 4 kg/m² , POLYDAN® RADON 180-40 P ELAST adherida al suport amb bufador; capa antipunxonant formada per geotèxtil de polièster DANOFELT® PY 300; llest per executar paviment. Inclou part proporcional de: Trobades amb mur de soterrani o parament elevant la impermeabilització 20 cm a la vertical trobada mur i solera, format per: imprimació bituminosa de base aquosa, 0,3 kg/m², CURIDAN®; banda de reforç en peto amb làmina bituminosa de betum modificat amb elastòmers SBS barrera radó, amb armadura de feltre de polièster de gran gramatge, de 4 kg/m², POLYDAN® RADON 180-40 P ELAST i banda de terminació amb làmina bituminosa de betum modificat amb elastòmers SBS barrera radó, amb armadura de feltre de polièster de gran gramatge, de 4 kg/m², POLYDAN® RADON 180-40 P ELAST , ambdues adherides al suport i entre si amb bufador. Productes proveïts de marcatge CE europeu i sistema d'impermeabilització certificat mitjançant Document d'Idoneïtat Tècnica (DIT) 567R/21 ESTERDAN® - SELF-DAN®- POLYDAN® ESTRUCTURES ENTERRADES. Posada en obra conforme a DIT núm. 567R/21 i norma UNE 104401.
</t>
  </si>
  <si>
    <t>Recrescut base de paviment amb graves</t>
  </si>
  <si>
    <t>Recrescut base de paviment amb graves  de cantera de pedra caliça de Ø 40-80 mm. Inclou p.p. de làmina impermeable als perímetres de mur.</t>
  </si>
  <si>
    <t xml:space="preserve">Recrescut base de paviment de 5 cm </t>
  </si>
  <si>
    <t xml:space="preserve">Recrescuda del suport de paviments a base d'aïllament amb placa rígida de llana mineral de roca (MW), de densitat 66 a 85 kg/m3, de 30 mm de gruix, amb una conductivitat tèrmica &lt;= 0,036 W/mK i resistència tèrmica &gt;= 0,83333 m2.K/W tipus Rocksol 525 de Rockwool o equivalent, col·locada sense adherir, làmina de polietilè galga 600 i recrescut de morter acabat reglejat i remolinat mecànic, de 6 cm de gruix, amb morter de ciment 1:4, armat amb fibres de polipropilè de 12 mm, inclòs p.p. de junt perimetral amb EPS d'1 cm en contacte amb els paraments verticals quan sigui necessari. </t>
  </si>
  <si>
    <t>Paviment de gres porcel.lànic</t>
  </si>
  <si>
    <t>Subministra i col·locació de paviment de rajola de gres porcel.lànic 30x30, 30x60 cm aprox., de qualitat mitjana, col.locat sobre suport en capa fina mitjançant encolat doble amb morter de ciment cola flexible, amb llana dentada, tipus C2 temps obert ampliat i deformable (E S1)  segons UNE-EN 12004, amb lliscament reduït i temps obert ampliat. REJUNTAT: amb morter de juntes especial per exteriors CG2 segons UNE-EN 13888, de 2 mm de gruix. Inclòs p.p. de sòcol del mateix material, junta perimetral amb poliestirè entre parets i paviment, beurada de color, talls, rejuntat i neteja. Inclòs el subministrament i col·locació de perfil de transició pel pas de porta i canvi de paviment en acer Inox., neteja del suport, replanteig previ, talls, mermes, separadors de PVC, rejuntat amb morter de color específic per a porcellànic i acabat amb neteja amb esponja humida, neteja final i mitjans auxiliars. Totalment col·locat i acabat. Les peces de gres han de disposar dels resultats d'assaigs segons la norma UNE, i certificat acreditatiu d'antilliscant, realitzats per laboratori acreditat, i la seva col·locació es regirà segons les especificacions del plec de condicions tècniques i normes NTE i UNE corresponents.</t>
  </si>
  <si>
    <t>Paviment de gres porcellànic 10x10 cm</t>
  </si>
  <si>
    <t xml:space="preserve">Subministra i col·locació de paviment de rajola de gres compacte porcel.lànic antilliscant classe C2 segons CTE, model a escollir, de mides 10x10 cm, col·locades amb ciment cola tipus C2 temps obert ampliat i deformable (E S1) segons CTE, estès sobre el suport amb llana dentada; inclòs talls per a formació de plat de dutxa, neteja del suport, replanteig previ, talls, mermes, separadors de PVC, rejuntat amb morter de color específic per a porcellànic i acabat amb neteja amb esponja humida, neteja final i mitjans auxiliars. Totalment col·locat i acabat. Les peces de gres han de disposar dels resultats d'assaigs segons la norma UNE, i certificat acreditatiu d'antilliscant, realitzats per laboratori acreditat, i la seva col·locació es regirà segons les especificacions del plec de condicions tècniques i normes NTE i UNE corresponents. Inclou col·locació per formació de plats de dutxa in situ. Inclosa la Impermeabilització prèvia amb membrana de base cementosa ardex 8+9 armada amb malla de fibra de vidre i especificacions tècniques del sistema incloent p.p. de minvells. </t>
  </si>
  <si>
    <t>Paviment de pedra granítica gris perla</t>
  </si>
  <si>
    <t>Formació de paviment amb pedra natural de granit gris perla acabat tosquejat de mides de peça 40x60 cm i 2 cm de gruix, col·locat amb ciment cola flexible amb doble encolada amb llana dentada. Inclou peces especials als marxapeus  de l'accés del carrer i p.p. de sòcols de 5cm d'alçada amb cantell vist polit.</t>
  </si>
  <si>
    <t>Paviment rajola Piera 14x28 cm</t>
  </si>
  <si>
    <t>Formació de paviment a base de capa de morter de regularització i pendents de 2cm de gruix mitjà, Formació de membrana impermeabilitzant bicomponent ARDEX 8+9 a tota la superfície, acabat amb rajola ceràmica tipus Piera de 14x28 cm , col·locat amb ciment cola flexible. Inclòs p.p. de sòcols, talls, mermes, el rejuntat amb beurada específica.</t>
  </si>
  <si>
    <t>Paviment de gres porcel.lànic exteriors</t>
  </si>
  <si>
    <t xml:space="preserve">Paviment exterior de peces de gres compacte porcel.lànic, de 30x30, 30x60 cm aprox., qualitat mitjana, capacitat d'absorció d'aigua E&lt;3%, grup AI, segons UNE-EN 14411, amb resistència al lliscament classe C3 segons CTE, col.locat sobre suport en capa fina mitjançant encolat doble amb morter de ciment cola flexible, amb llana dentada, tipus C2 temps obert ampliat i deformable (E S1)  segons UNE-EN 12004, amb lliscament reduït i temps obert ampliat. REJUNTAT: amb morter de juntes especial per exteriors CG2 segons UNE-EN 13888, de 2 a 15 mm de gruix. Inclosa p.p. de minvells perimetral, sòcols idem paviment, i marxapeus balconeres, junta perimetral amb poliestirè entre parets i paviment, neteja del suport, replanteig previ, talls, mermes, separadors de PVC, rejuntat amb morter de color específic per a porcellànic i acabat amb neteja amb esponja humida, neteja final i mitjans auxiliars. Totalment col·locat i acabat. Les peces de gres han de disposar dels resultats d'assaigs segons la norma UNE, i certificat acreditatiu d'antilliscant, realitzats per laboratori acreditat, i la seva col·locació es regirà segons les especificacions del plec de condicions tècniques i normes NTE i UNE corresponents.
</t>
  </si>
  <si>
    <t>Graons de gres exteriors</t>
  </si>
  <si>
    <t>Revestiment de graonat d'escala amb peces de graó especials (frontal i estesa) del paviment exterior de peces de gres porcel.lànic idem paviment, de 30x30 cm, de qualitat mitjana, capacitat d'absorció d'aigua E&lt;3%, grup AI, segons UNE-EN 14411, amb resistència al lliscament classe C3 segons CTE, col.locat sobre suport en capa fina mitjançant encolat doble amb morter de ciment cola flexible, amb llana dentada, tipus C2 temps obert ampliat i deformable (E S1)  segons UNE-EN 12004, amb lliscament reduït i temps obert ampliat. REJUNTAT: amb morter de juntes especial per exteriors CG2 segons UNE-EN 13888, de 2 a 15 mm de gruix. Inclosa p.p. de minvells perimetral, sòcols idem paviment, i marxapeus balconeres, junta perimetral amb poliestirè entre parets i paviment, neteja del suport, replanteig previ, talls, mermes, separadors de PVC, rejuntat amb morter de color específic per a porcellànic i acabat amb neteja amb esponja humida, neteja final i mitjans auxiliars. Totalment col·locat i acabat. Les peces de gres han de disposar dels resultats d'assaigs segons la norma UNE, i certificat acreditatiu d'antilliscant, realitzats per laboratori acreditat, i la seva col·locació es regirà segons les especificacions del plec de condicions tècniques i normes NTE i UNE corresponents.</t>
  </si>
  <si>
    <t>Solera de recrescut sobre solera de pati existent</t>
  </si>
  <si>
    <t xml:space="preserve">Formació de solera de formigó de 10 cm de gruix aprox. HA-25/B/20/XC2, armat amb malla # 15x15 Ø10  d'acer B500S amb segell de qualitat, abocat amb bomba, vibratge, anivellació i reglejat, inclòs p/p de talons de vora, làmina de polietilè, pórex de vores, separadors de pvc, encofrat i desencofrat dels cantells i graons. Inclou formació de pendents amb el mateix formigó, i impermeabilització de la base amb membrana impermeabilitzant bicomponent ARDEX 8+9 o equivalent. </t>
  </si>
  <si>
    <t>Catifa de PVC gris de vinil</t>
  </si>
  <si>
    <t>Subministrament i col·locació de catifa  fabricada amb filament de vinil de color gris, molt resistent en disposició de bucle (ris de vinil) sense suport, de 16 mm d'alçària total. Inclosa l'estesa de morter de regularització i angular perimetral d'acer inox. per a una superfície aprox de 1,10x2,80 m</t>
  </si>
  <si>
    <t>Catifa de coco natural</t>
  </si>
  <si>
    <t>Subministrament i col·locació de catifa  de coco natural de 20 mm d'alçària, col·locada amb bandes adhesives a dues cares, color a escollir s/ color gres. Inclosa l'estesa de morter de regularització del suport de base i angular perimetral d'acer inox. per a una superfície aprox de 1,30x1,30 m</t>
  </si>
  <si>
    <t>TOTAL CAPÍTOL 7 Paviments</t>
  </si>
  <si>
    <t>8</t>
  </si>
  <si>
    <t>Fusteria exterior</t>
  </si>
  <si>
    <t>00</t>
  </si>
  <si>
    <t>Nota</t>
  </si>
  <si>
    <t>Les fusteries exteriors, finestres i balconeres seran d'alumini amb RPT</t>
  </si>
  <si>
    <t>Les finestres exteriors i balconeres es preveuen d'alumini amb RPT. Els perfils d'alumini estaran fabricats amb alumini reciclat, en color RAL estàndard, Sistema amb frontisses (batent) COR70 industrial RPT i sistema fulles correderes 4900 Corredera HI RPT de la casa CORTIZO. Permeabilitat Classe 4, Estanquitat Classe E1800(per frontisses) i 7A (per correderes) i Resistència al vent Classe C5. Tots els vidres seran baix emissius. Totes les fusteries incorporaran mecanisme de microventilació. Tota la fusteria anirà ancorada amb angulars galvanitzats a l'obra de fàbrica (comptat a Serralleria).</t>
  </si>
  <si>
    <t>Ex 1. Una fulla oscil·lo batent  llum d'obra 109x155 cm</t>
  </si>
  <si>
    <t xml:space="preserve">Ex 1. Finestra d'alumini amb trencament de pont tèrmic, color Ral estàndard a escollir per la DF, una fulla oscil·lo batent amb microventilació, de dimensions 109x155 cm, envidrament amb càmera i vidres baix emissius 4/16/6 amb junta siliconada per l'exterior amb separadors, i EPDM interior, tapetes i mecanismes. </t>
  </si>
  <si>
    <t>Ex 2. Conjunt de 3 finestres oscil·lo batents i tarja fixa, llum d'obra 353x128 cm</t>
  </si>
  <si>
    <t xml:space="preserve">Ex 2. Finestra d'alumini amb trencament de pont tèrmic, color Ral estàndard a escollir per la DF, tres fulles oscil·lo batents amb microventilació i una tarja fixa, de dimensions 353x128 cm, envidrament amb càmera i vidres baix emissius 4/16/6 amb junta siliconada per l'exterior amb separadors, i EPDM interior, tapetes i mecanismes. Inclòs muntant estructural d'acer galvanitzat tubular 60x120.2 ancorat mecànicament a llinda i ampit de finestra, acabat folrat amb xapa d'alumini de 2 mm de gruix sobre bandes d'escuma de polietilè, preparat per a rebre l'envà de divisòria. </t>
  </si>
  <si>
    <t>Ex 3. Conjunt de 3 finestres oscil·lo batents i tarja fixa, llum d'obra 353x128 cm</t>
  </si>
  <si>
    <t xml:space="preserve">Ex 3. Finestra d'alumini amb trencament de pont tèrmic, color Ral estàndard a escollir per la DF, tres fulles oscil·lo batents amb microventilació i una tarja fixa, de dimensions 353x128 cm,  envidrament amb càmera i vidres baix emissius 4/16/6 amb junta siliconada per l'exterior amb separadors, i EPDM interior, tapetes i mecanismes. Inclòs muntant estructural d'acer galvanitzat tubular 60x120.2 ancorat mecànicament a llinda i ampit de finestra, acabat folrat amb xapa d'alumini de 2 mm de gruix sobre bandes d'escuma de polietilè, preparat per a rebre l'envà de divisòria. El vidre de la finestra del bany incorporarà butiral translúcid. </t>
  </si>
  <si>
    <t>Ex 4. Conjunt de 3 finestres oscil·lo batents i tarja fixa, llum d'obra 353x128 cm</t>
  </si>
  <si>
    <t xml:space="preserve">Ex 4. Finestra d'alumini amb trencament de pont tèrmic, color Ral estàndard a escollir per la DF, tres fulles oscil·lo batents amb microventilació i una tarja fixa, de dimensions 353x128 cm,  envidrament amb càmera i vidres baix emissius 4/16/6 amb junta siliconada per l'exterior amb separadors, i EPDM interior, tapetes i mecanismes.  Inclòs muntant estructural d'acer galvanitzat tubular 60x120.2 ancorat mecànicament a llinda i ampit de finestra, acabat folrat amb xapa d'alumini de 2 mm de gruix sobre bandes d'escuma de polietilè, preparat per a rebre l'envà de divisòria. </t>
  </si>
  <si>
    <t>Ex 5. Porta balconera oscil·lo batent  llum d'obra 109x220 cm</t>
  </si>
  <si>
    <t xml:space="preserve">Ex 5. Porta balconera d'alumini amb trencament de pont tèrmic, color Ral estàndard a escollir per la DF, una fulla oscil·lo batent amb microventilació, de dimensions 109x220 cm,  envidrament amb càmera i vidres dobles baix emissius 4.4/16/5.5 amb junta siliconada per l'exterior amb separadors, i EPDM interior, tapetes i mecanismes. Dues de les balconeres tindran el marxapeu adaptat per accessibilitat (estar habitatge A i Cuina habitatge B)  </t>
  </si>
  <si>
    <t>Ex 6. Porta balconera de 2 fulles corredisses  llum d'obra 238x220 cm</t>
  </si>
  <si>
    <t xml:space="preserve">Ex 6. Porta balconera d'alumini amb trencament de pont tèrmic, color Ral estàndard a escollir per la DF, dues fulles corredisses amb microventilació, de dimensions 238x220 cm,  envidrament amb càmera i vidres baix emissius 4.4/16/5.5 amb junta siliconada per l'exterior amb separadors, i EPDM interior, tapetes i mecanismes.  </t>
  </si>
  <si>
    <t>Ex 7. Porta de 1 fulla batent llum d'obra 95x210 cm</t>
  </si>
  <si>
    <t xml:space="preserve">Ex 7. Porta d'alumini amb trencament de pont tèrmic, travesser central i sòcol mes amples, color Ral estàndard a escollir per la DF, una fulla batent, de dimensions  95x210 cm,  envidrament amb  vidres dobles 5.5 amb junta siliconada per l'exterior amb separadors, i EPDM interior, tapetes i mecanismes. Inclòs tirador, maneta, pany i clau.  </t>
  </si>
  <si>
    <t>Folrat de brancals de finestres i balconeres amb xapa d'alumini 2 mm</t>
  </si>
  <si>
    <t>Folrat de brancals de finestres i balconeres amb xapa d'alumini 2 mm de gruix i amplària aproximada de 25 cm agafat mecànicament sobre escuma de poliestirè de 3 mm de gruix.</t>
  </si>
  <si>
    <t>TOTAL CAPÍTOL 8 Fusteria exterior</t>
  </si>
  <si>
    <t>9</t>
  </si>
  <si>
    <t>Serralleria</t>
  </si>
  <si>
    <t>Tanca metàl·lica de malla electrosoldada de 1,03 m d'alçària</t>
  </si>
  <si>
    <t>Subministre i col.locació de tanca metàl·lica de malla electrosoldada plegada d'acer galvanitzat en calent revestida de PVC, en mòduls de 2500x1003 mm de 5 mm de gruix de filferro, de color gris RAL 7016. Quadrats de 200x55 mm. Postes metàl·lics amb platina de base (per collar sobre mur de bloc de formigó), de 60x40 mm  i 1,7 mm de gruix de paret, del mateix color que la tanca, col·locats amb fixacions mecàniques C/ 2,50m. sobre el cèrcol i coronació del mur de blocs de formigó. Tipus "solo cercados" o RIVISA.  Inclòs tots els accessoris necessaris per la correcta instal·lació, taps, grapes, cargols, etc.</t>
  </si>
  <si>
    <t xml:space="preserve">Ut </t>
  </si>
  <si>
    <t>Fe.1a Porticons abatibles (2 fulles) de lames d'alumini extrusionat orientables T80</t>
  </si>
  <si>
    <t>Fe.1a Subministre i col·locació de porticó abatible de lames d'alumini extrusionat, lames orientables tipus T80 de la casa TAMILUZ, d'accionament manual, dues fulles abatibles Inclòs pany amb clau, passador de bloqueig i retenidor de fulles obertes a paret. Fulles amb tubular perimetral estructural amb travesser central de reforç. Color Ral estàndard a escollir per DF. Dimensions aprox. forat d'obra 109x220 cm.</t>
  </si>
  <si>
    <t>Fe.1b Porticons plegables(4 fulles) de lames d'alumini extrusionat orientables T80</t>
  </si>
  <si>
    <t>Fe.1b  Subministre i col·locació de porticó plegable de 4 fulles (2 i 2) de lames d'alumini extrusionat orientables tipus T80 de la casa TAMILUZ, d'accionament manual, Inclòs pany amb clau, passador de bloqueig i retenidor de fulles obertes a paret. Fulles amb tubular perimetral estructural amb travesser central de reforç. Color Ral estàndard a escollir per DF. Dimensions aprox. forat d'obra 238x220 cm.</t>
  </si>
  <si>
    <t>Fe. 2a Reixa per a finestra 109x150 cm</t>
  </si>
  <si>
    <t>Fe.2a Subministre i col·locació de reixa per a finestra de dimensions aproximades de forat de109x150 cm. Composta per perfils "L", "T" i passamà de ferro massís galvanitzat en calent. El conjunt anirà ancorat lateralment amb barilla roscada Ø12-16 mm amb tac químic, i casquillo de regularització. Tot segons plànol de detall.</t>
  </si>
  <si>
    <t>Fe. 2b Reixa per a finestra 353x128 cm</t>
  </si>
  <si>
    <t>Fe.2b Subministre i col·locació de reixa per a finestra de dimensions aproximades de forat de 353x128 cm. Composta per perfils "L", "T" i passamà de ferro massís galvanitzat en calent. El conjunt anirà ancorat lateralment amb barilla roscada Ø12-16 mm amb tac químic, i casquillo de regularització. Tot segons plànol de detall.</t>
  </si>
  <si>
    <t>Fe.3 Barana d'acer galvanitzat en calent</t>
  </si>
  <si>
    <t>Fe.3 Subministre i col·locació de barana d'acer galvanitzat en calent de 90 cm d'alçària, conformada amb muntants verticals 80.8mm soldats a passamà superior i inferior de pletina 40.6mm amb brèndoles amb rodó massís ø10mm cada 10cm col·locades verticals, de 80cm d'alçada. Fixada mecànicament a l'obra amb pletina d'ancoratge 200x150x8mm amb ancoratge químic i barilla llisa amb rosca, incloent elements de suport i fixació necessaris. Tot segons plànol de detall.</t>
  </si>
  <si>
    <t>Fe.4 Conjunt de porta de vestíbul per a accés edifici</t>
  </si>
  <si>
    <t>Fe.4 Subministre i col·locació de conjunt de porta d'entrada i marc perimetral al vestíbul d'escala de dimensions aprox. 182x251 cm. Compost per porta i targes fixes i batents, de perfileria tipus Perfrisa i vidre laminat (5+5) Tot el conjunt d'acer zincat. Inclòs molla de tancament automàtic amb retenidor, pany de cop amb porter electrònic  i maneta interior d'alumini. Agafador exterior amb tub d'acer inox. Ø28mm e=2mm.  Tot segons plànol de serralleria.</t>
  </si>
  <si>
    <t>Formació d'escala d'acer galvanitzat</t>
  </si>
  <si>
    <t>Subministre i col·locació de conjunt d'escala d'acer galvanitzat en calent, composta de perfils tubulars, platines i "L" de recolzament, barana de protecció i graonat de relliga. Inclou platines d'ancoratge, tacs químics i cargols de subjecció a l'obra. Tot s/ plànol de detall de projecte 07.04.</t>
  </si>
  <si>
    <t>In.4a Frontal per a armari de comptadors elèctrics amb protecció EI2-60.</t>
  </si>
  <si>
    <t>In.4a Subministre i col.locació de portes armari comptadors elèctric, amb frontals de xapa d'acer laminat DC-01 acabat qualitat QUALICOAT RAL7035 amb 2 portes batents de dimensions totals de 1200x2100mm (ample x alt), amb dues reixetes de ventilació integrades i certificades en porta, segons Norma. Pany s/companyia elèctrica i una protecció al foc EI2-60. Homologat i en compliment del REBT ITC-BT-16. Triangle de risc elèctric d'alumini 105 mm homologat. Frontisses metàl·liques ocultes, no accessibles des de l'exterior. Marc decoratiu de superfície preparat per ensamblar.</t>
  </si>
  <si>
    <t xml:space="preserve">In.4a Frontal per a armari de comptadors d'aigua amb protecció </t>
  </si>
  <si>
    <t>In.4a Subministre i col.locació de portes armari comptadors d'aigua, amb frontals de xapa d'acer laminat DC-01 acabat qualitat QUALICOAT RAL7035 amb 2 portes batents de dimensions totals de 1200x2100mm (ample x alt), amb dues reixetes de ventilació integrades i certificades en porta, segons Norma. Pany s/companyia d'aigües de Sabadell CASSA. Senyalització de centralització de comptadors d'aigua amb placa d'alumini 105 mm homologat. Frontisses metàl·liques ocultes, no accessibles des de l'exterior. Marc decoratiu de superfície preparat per ensamblar.</t>
  </si>
  <si>
    <t>In.b Frontal per a armari de TELECOMUNICACIONS amb protecció EI2-60.</t>
  </si>
  <si>
    <t>In.4b Subministre i col.locació de portes armari comptadors de telecomunicacions, amb frontals de xapa d'acer laminat DC-01 acabat qualitat QUALICOAT RAL7035 amb 2 portes batents de dimensions totals de 1000x2100mm (ample x alt), amb dues reixetes de ventilació integrades i certificades en porta, segons Norma. Pany S/ companyia elèctrica i una protecció al foc EI2-60. Homologat i en compliment del decret de telecomunicacions. Senyalització del recinte (RITU) amb placa d'alumini 105 mm homologat. Frontisses metàl·liques ocultes, no accessibles des de l'exterior. Marc decoratiu de superfície preparat per ensamblar.</t>
  </si>
  <si>
    <t>In.5 Porta d'acer per a cambra de neteja</t>
  </si>
  <si>
    <t>In.5 Subministre i col.locació de porta de xapa d'acer laminat DC-01 acabat qualitat QUALICOAT RAL7035 amb 1 fulla batent de dimensions totals de 800x2100mm (ample x alt), amb dues reixetes de ventilació integrades i certificades en porta, segons Norma. Pany de cop i clau. Frontisses metàl·liques ocultes, no accessibles des de l'exterior. Marc decoratiu de superfície preparat per ensamblar.</t>
  </si>
  <si>
    <t>ml</t>
  </si>
  <si>
    <t>L's 100.50.3mm galvanitzades fixades mecànicament</t>
  </si>
  <si>
    <t xml:space="preserve">Subministre i col.locació de perfils d'acer galvanitzats en calent, tipus L's 100.50.3mm fixades mecànicament a l'obra, amb tacs químics i cargoleria.  </t>
  </si>
  <si>
    <t>TOTAL CAPÍTOL 9 Serralleria</t>
  </si>
  <si>
    <t>Fusteria interior</t>
  </si>
  <si>
    <t>In.01a Porta batent de pas, mur de 15 cm de gruix,  de DM de cares llisses de 35 mm de gruix</t>
  </si>
  <si>
    <t>In.01a Subministre i col·locació de conjunt de porta de pas formada per 1 fulla batent i bastigi per a mur de 15 cm, premarc amb airejada incorporat, per entapetar amb batents i tapajunts de dm per pintar, porta llisa per pintar de mides 825x2030x35 mm,  tres perns platejats, pany i manetes Ocariz o equivalent resist model 198 amb escut 654 d'alumini anoditzat acabat f1, les portes dels sanitaris tindran tanca de bany incorporada a l'escut. Tot per deixar-la totalment acabada tot segons especificacions de plànols, acabat pintat llis amb rodet d'escuma amb  pintura titan-lack amb una ma d'imprimació  i dues d'acabat de color segons mostres a triar per la d.f. Inclòs topalls de porta amb cos d'acer inox i goma perimetral.</t>
  </si>
  <si>
    <t>In.01a (VD) Porta batent de pas, de DM de cares llisses de 35 mm de gruix</t>
  </si>
  <si>
    <t>In.01a(VD) Subministre i col·locació de conjunt de porta de pas formada per 1 fulla batent i bastigi per mur de 15 cm, premarc amb airejador incorporat, de gruix segons mur divisori, per entapetar amb batents i tapajunts de dm per pintar, porta llisa per pintar de mides 825x2030x35 mm, tres perns platejats, pany i manetes Ocariz o equivalent resist model 198 amb escut 654 d'alumini anoditzat acabat f1, les portes dels sanitaris tindran tanca de bany incorporada a l'escut. Tot per deixar-la totalment acabada tot segons especificacions de plànols, acabat pintat llis amb rodet d'escuma amb  pintura titan-lack amb una ma d'imprimació  i dues d'acabat de color segons mostres a triar per la d.f. Inclòs topalls de porta amb cos d'acer inox i goma perimetral.</t>
  </si>
  <si>
    <t>In.01b Porta batent de pas, mur de 7 cm de gruix, de DM de cares llisses de 35 mm de gruix</t>
  </si>
  <si>
    <t>In.01b Subministre i col·locació de conjunt de porta de pas formada per 1 fulla batent i bastigi per mur de 7 cm, premarc amb airejador incorporat, per entapetar amb batents i tapajunts de dm per pintar, porta llisa per pintar de mides 825x2030x35 mm,  tres perns platejats, pany i manetes ocariz resist
model 198 amb escut 654 d'alumini anoditzat acabat f1, les portes dels sanitaris tindran tanca de bany incorporada a l'escut. Tot per deixar-la totalment acabada tot segons especificacions de plànols, acabat pintat llis amb rodet d'escuma amb  pintura titan-lack amb una ma d'imprimació  i dues d'acabat De color segons mostres a triar per la d.f. Inclòs topalls de porta amb cos d'acer inox i goma perimetral.</t>
  </si>
  <si>
    <t xml:space="preserve">In.02 Porta batent d'entrada a habitatge  de 45 mm de gruix </t>
  </si>
  <si>
    <t>In.02 Subministre i col·locació de conjunt de porta batent d'entrada a habitatge, formada per 1 fulla batent i marc de tac de gruix segons paret, per entapetar amb tapetes i tapajunts de dm per pintar, porta reforçada de fusta per pintar de mides 825x2030x45mm, inclòs 4 perns de seguretat, pany de seguretat d'un punt amb 3 bolons d'inox i cop model 1099-r, cilindre estàndard de perfil normalitzat europeu amb 5 copies de claus, tirador exterior muntat sobre placa rectangular amb boca-clau incorporat model 976/600 ch d'Ocariz o equivalent d'alumini anoditzat acabat f1, espiell de 170º, i maneta interior ocariz resist sobre placa rectangular amb boca-clau incorporat model 1987/600 ch d'alumini anoditzat acabat f1, tot per deixar-la totalment acabada. Inclou detalls de senyalització de porta segons plànol. Inclòs acabat pintat esmalt-laca amb rodet escuma amb  pintura titan-lack amb una ma d'imprimació  i dues d'acabat de color segons mostres a triar per la d.f. Inclòs topalls de porta amb cos d'acer inox i goma perimetral.</t>
  </si>
  <si>
    <t>In.3 Porta de pas corredera, de DM de cares llisses de 40 mm de gruix</t>
  </si>
  <si>
    <t>In.03 Subministre i col·locació de conjunt de porta de pas corredissa i premarc amb airejador incorporat, de gruix segons mur divisori, per entapetar amb batents i tapajunts de dm per pintar, porta llisa per pintar de mides 1000x2100x40 mm, amb galeria superior guies klein (inclou guia i tapa de DM per la guia), tirador interior i exterior d'alumini encastat de 200x85x40 model i-4254 codi 53728 de la casa Didheya o equivalent. Tanca tipus bec de lloro incorporada encastada amb possibilitat de desbloqueix exterior. Tota la ferramenta serà d'alumini color plata. Inclòs tots els elements necessaris per al seu correcte funcionament. Tot segons especificacions de plànols, acabat pintat llis amb rodet d'escuma amb  pintura titan-lack amb una ma d'imprimació  i dues d'acabat de color segons mostres a triar per la d.f.</t>
  </si>
  <si>
    <t>In.6 Encerclat fusta DM bústies</t>
  </si>
  <si>
    <t>In.06 Subministre i col·locació d'encerclat de fusta de DM de 19 mm de gruix, mides aproximades 75x77x30 cm, acabat pintat llis amb rodet d'escuma amb  pintura titan-lack amb una ma d'imprimació  i dues d'acabat De color segons mostres a triar per la d.f.</t>
  </si>
  <si>
    <t>TOTAL CAPÍTOL 10 Portam i fusteria interior</t>
  </si>
  <si>
    <t>Mobiliari de cuina i equipament</t>
  </si>
  <si>
    <t>Termo elèctric per a ACS de 120 lts</t>
  </si>
  <si>
    <t>Subministre i instal·lació de termo elèctric per a la producció de l'Aigua Calenta Sanitaria, de 120 lts de capacitat. Dipòsit vitrificat i aïllat amb ànode de magnesi per tal d'evitar la corrosió. Model Bosch Tronic 2000 T Termo Elèctric Vertical 120L C o equivalent, amb un preu de compra de 280€.</t>
  </si>
  <si>
    <t>Forn elèctric</t>
  </si>
  <si>
    <t>Subministre i instal·lació de forn elèctric d'acer inoxidable de 70 lts i classificació energètica A. Model HBB 605 de TEKA o equivalent, amb un preu de compra de 220 €.(En habitatges minusvàlids integrat a columna mobles cuina)</t>
  </si>
  <si>
    <t>Placa vitroceràmica elèctrica</t>
  </si>
  <si>
    <t>Subministre i instal·lació de placa vitroceràmica de cocció de 3 focs, un d'ells de doble circuït, amb comandaments digitals integrats, perímetre bisellat sense marc perimetral. Model EASY  TZ 6315 de TEKA o equivalent, amb un preu de compra de 210 €.</t>
  </si>
  <si>
    <t>Campana extractora integrada de 60 cm.</t>
  </si>
  <si>
    <t>Subministre i instal·lació de campana extractora integrada de 60 cm d'amplària, d'acer inoxidable. Amb una capacitat d'extracció màxima de 625 m³/h i una Potència sonora nivell mínim 46dB(A). Model Campana Integra 665 inox de TEKA o equivalent, amb un preu de compra de 247 €.</t>
  </si>
  <si>
    <t>Conjunt armari en columna per a forn i microones</t>
  </si>
  <si>
    <t>Subministre i instal·lació de conjunt d'armari en columna per a forn i microones de 60 cm d'amplària i 230 cm d'alçària aprox., amb portes de melamina de cantells rectes xapats amb PVC de 1,5 mm. 
Incou calaix inferior sota forn amb autofré per a safates i paelles.
El sòcol del terra serà d'alumini de 8 cm. Tots els armaris disposaran d'un prestatge interior. Els tiradors seran d'acer inox a escollir per la DF.</t>
  </si>
  <si>
    <t>Conjunt armari nucli humit 1 porta</t>
  </si>
  <si>
    <t>Subministre i instal·lació de conjunt per armari de panells laterals i 1 porta frontal de 65 cm d'amplària i 240 cm d'alçària aprox., amb panells i portes de melamina de cantells rectes xapats amb PVC de 1,5 mm.  El sòcol del terra serà d'alumini de 8 cm. Tots els armaris disposaran d'un prestatge interior. Els tiradors seran d'acer inox a escollir per la DF.</t>
  </si>
  <si>
    <t>Conjunt armari nucli humit 2 portes</t>
  </si>
  <si>
    <t>Subministre i instal·lació de conjunt per armari de panells laterals i 2 portes frontals de 130 cm d'amplària i 240 cm d'alçària aprox., amb panells i portes de melamina de cantells rectes xapats amb PVC de 1,5 mm.  El sòcol del terra serà d'alumini de 8 cm. Tots els armaris disposaran d'un prestatge interior. Els tiradors seran d'acer inox a escollir per la DF.</t>
  </si>
  <si>
    <t>Formació de nínxol per a nevera</t>
  </si>
  <si>
    <t>Subministre i instal·lació de conjunt per a  nínxol de nevera amb panells laterals i armari superior de porta abatible, de 65 cm d'amplària f i 240 cm d'alçària aprox., amb panells i portes de melamina de cantells rectes xapats amb PVC de 1,5 mm.  El sòcol del terra serà d'alumini de 8 cm. Tots els armaris disposaran d'un prestatge interior. Els tiradors seran d'acer inox a escollir per la DF.</t>
  </si>
  <si>
    <t>Mobles baixos de cuina de 80 cm d'alçària.</t>
  </si>
  <si>
    <t>Subministre i instal·lació de mobles de cuina baixos, amb tablero de 19 mm de gruix xapat amb melamina, portes amb cantells rectes als 4 costats cantejats amb PVC de 1,2 mm,  de 600 mm de fondària i 800 mm d'alçària (gran capacitat),  amb sòcol d'alumini de 10 cm. d'alçària retornat en els buits generats per la previsió de  rentadora o rentaplats., Panell lateral a la zona de nevera i previsió de rentaplats. Tiradors d'acer inoxidable raspallat o similar.  S'inclou folres laterals i regletes de remat a entregues amb parets, elements i accessoris de muntatge necessaris per deixar-los totalment acabats. Hi haurà un mòdul de calaixos amb autofré compost per a 5 calaixos. El primer calaix incorporarà coberter. Mobles amb 1 prestatge per mòdul. En cas d'existir mobles raconers, les portes incorporaran frontisses a 180 º</t>
  </si>
  <si>
    <t>Moble alt de cuina de 90 cm d'alçària.</t>
  </si>
  <si>
    <t>Subministre i instal·lació de mobles de cuina alts, amb tablero de 19 mm de gruix xapat amb melamina, portes amb cantells rectes als 4 costats cantejats amb PVC de 1,2 mm,  de 350 mm de fondària i 900 mm d'alçària, amb moble alt a la zona de nevera i de campana telescòpica. Panell lateral de nevera. Portes sense tiradors, les fulles seran 3 cm més llargues pel seu accionament, dos prestatges per mòdul. Tot col·locat. S'inclou panells laterals, cornisa inferior i superior i regletes de remat a entregues amb sostre, elements i accessoris de muntatge necessaris per deixar-los totalment acabats.  Disposarà de buc especial per a extractor d'aire integrat.</t>
  </si>
  <si>
    <t>Taulell de cuina de granet nacional</t>
  </si>
  <si>
    <t>Subministre i col·locació de taulell de cuina de granet nacional tipus gris perla, blanc cristall, etc.  de 20 mm de gruix, amb cantells vistos polits. Inclosa la formació de forats per a aigüera amb cantells polits, aixetes de taulell i placa de cocció.</t>
  </si>
  <si>
    <t>Aplacat frontal de cuina de granet nacional</t>
  </si>
  <si>
    <t>Subministre i col·locació d'aplacat de frontal de cuina de granet nacional tipus gris perla, blanc cristall, etc.  de 20 mm de gruix, amb cantells vistos polits. Inclosa la formació de forats per a mecanismes elèctrics.</t>
  </si>
  <si>
    <t>TOTAL CAPÍTOL 11 Mobiliari de cuina i equipament</t>
  </si>
  <si>
    <t>Sanitaris i aixetes</t>
  </si>
  <si>
    <t>Aigüera d'acer inoxidable per moble de 45 cm</t>
  </si>
  <si>
    <t>Subministre i instal·lació d'aigüera d'acer inoxidable per a encastar, d'un cossi rectangular, muntada sota taulell de granet. per a armari de 50-60 cm. Model PORTO 40  40X40X18 cm. A870R10400 de ROCA o equivalent, amb un preu de compra de125 €.  Inclòs vàlvula de desguàs, sifó de botella i resta de mecanismes per la seva correcta execució.</t>
  </si>
  <si>
    <t>Lavabo ergonòmic minus.</t>
  </si>
  <si>
    <t xml:space="preserve">Subministre i col·locació de lavabo ergonòmic (Per discapacitats) de porcellana vitrificada, ROCA ACCESS blanc 640x500x165 mm Ref.: A327230000 o equivalent, Inclosos suports murals específics, connectat a la xarxa; Sifó de botella de PVC cromat, conjunt desguàs tap i cadeneta. S'inclou petit material i tot el necessari pel seu correcte funcionament.  </t>
  </si>
  <si>
    <t>Lavabo de porcellana vitrificada</t>
  </si>
  <si>
    <t xml:space="preserve">Subministre i col·locació de lavabo de porcellana vitrificada amb fixacions murals, ROCA VICTORIA blanc 560X460X195  A325393000 o equivalent, Inclosos suports murals específics, connectat a la xarxa; Sifó de botella de PVC cromat, conjunt desguàs tap i cadeneta. S'inclou petit material i tot el necessari pel seu correcte funcionament.  </t>
  </si>
  <si>
    <t xml:space="preserve">Inodor de porcellana vitrificada de sortida vertical, amb motxilla </t>
  </si>
  <si>
    <t>Subministre i col·locació d'inodor de porcellana vitrificada de sortida vertical, amb cisterna de motxilla amb descàrrega de doble polsador,  de color blanc, col·locat sobre el paviment  i connectat a la xarxa d'evacuació, inclou seient i tapa de resines i mecanismes d'alimentació i descàrrega . Marca ROCA Model Victòria o equivalent.</t>
  </si>
  <si>
    <t xml:space="preserve">Plat de dutxa de resines i càrrega mineral. </t>
  </si>
  <si>
    <t>Subministre i instal·lació de plat de dutxa Rectangular. Material de resines i càrrega mineral (STONEX). Extraplà. Dimensions tall a mida. Textura pissarra natural. Color a escollir. Dimensions aprox. 140x80 cm. model TERRAN de ROCA o equivalent. Preu de compra 250 €</t>
  </si>
  <si>
    <t>Abocador de porcellana vitrificada</t>
  </si>
  <si>
    <t>Subministre i instal·lació d'abocador de porcellana vitrificada blanca ROCA GARDA  ref.A371055000 o equivalent. Recolzat al terra, inclòs reixa acer inox. ref.A526005510</t>
  </si>
  <si>
    <t xml:space="preserve">Aixeta mescladora exterior de dutxa </t>
  </si>
  <si>
    <t xml:space="preserve">Subministre i instal·lació d'aixeta mescladora exterior de dutxa, amb dutxa de telèfon, flexible de 1,70m. Model Victoria de ROCA. Ref.: A5A2025C02 o equivalent i suport de dutxa amb barra graduable en alçaria de 900 mm. i ròtula. Model Stella de Roca Ref.: 5B0305C00 o equivalent, tot cromat. </t>
  </si>
  <si>
    <t xml:space="preserve">Aixeta mescladora de lavabo </t>
  </si>
  <si>
    <t xml:space="preserve">Subministre i instal·lació d'aixeta mescladora de lavabo Monocomandament. Cromada. COLD START Desguàs automàtic VICTORIA PLUS de ROCA A5A304FC00 o equivalent. </t>
  </si>
  <si>
    <t>Aixeta mescladora de lavabo adaptat</t>
  </si>
  <si>
    <t>Subministre i instal·lació d'aixeta mescladora de lavabo Monocomandament. Cromada. ROCA VICTORIA PRO Desguàs automàtic. A5A3123C00 o equivalent.</t>
  </si>
  <si>
    <t>Aixeta mescladora per a aigüera amb broc giratori.</t>
  </si>
  <si>
    <t xml:space="preserve">Subministre i instal·lació d'aixeta mescladora per a aigüera amb broc giratori. Model Victoria-N de ROCA. Referencia: A5A8E25C00 o equivalent.  </t>
  </si>
  <si>
    <t>Aixeta de connexió per a rentavaixelles i rentadora.</t>
  </si>
  <si>
    <t>Subministre i instal·lació d'aixeta de connexió per a rentavaixelles i rentadora. S'inclou material necessari.</t>
  </si>
  <si>
    <t>Subministrament i instal·lació d'aixeta per jardí</t>
  </si>
  <si>
    <t>Subministre i instal·lació d'aixeta de bola, de llautó cromat amb sortida roscada per a fixar mànega de reg.</t>
  </si>
  <si>
    <t>Aixeta per a abocador broc giratori</t>
  </si>
  <si>
    <t>Subministre i instal·lació d'aixeta cromada per a abocador, broc giratori. 1 aigua. Encastada a paret. Model ROCA BRAVA  A5A858EC00 o equivalent.</t>
  </si>
  <si>
    <t>TOTAL CAPÍTOL 12 Sanitaris i aixetes</t>
  </si>
  <si>
    <t>Instal·lacions de fontaneria</t>
  </si>
  <si>
    <t>Totes les ajudes de paleteria, mitjans auxiliars, etc, així com les legalitzacions necessàries, estan incloses en els diferents preus de partides.</t>
  </si>
  <si>
    <t>Desmuntatge bateria comptadors existent i alimentació fins a nova ubicació</t>
  </si>
  <si>
    <t>Desmuntatge de bateria de comptadors existent, i desmuntatge de 9ut de comptadors, amb acopi per reubicació. Inclou modificació de l'alimentació de la bateria a nova ubicació. Segons especificacions de la Cia Subministradora CASSA. Inclou retirada de la runa a contenidor i gestió de residus incloent canon.</t>
  </si>
  <si>
    <t>Bateria centralitzada per a  12 comptadors de polietilè tipus Gatell</t>
  </si>
  <si>
    <t>Subministrament i instal·lació de bateria centralitzada per a 12 comptadors de polietilè tipus Gatell, S.A., tipus bandera amb platina per a tub de  Ø75. Incloses platines amb claus d'entrada de comptadors i claus de sortida de comptadors amb flexo. d'acord amb les prescripcions de la companyia d'aigües de Sabadell. Tot segons projecte. Dins del propi armari es preveurà la instal·lació de l'escomesa d'aigua dels serveis comunitaris. Previ al muntatge l'instal·lador consultarà especificacions amb Cia Subministradora CASSA.
Inclou el muntatge dels comptadors existents desmuntats i acopiats (9ut).</t>
  </si>
  <si>
    <t xml:space="preserve">Escomesa d'aigua en rasa, amb tub de polietilè de Ø75 </t>
  </si>
  <si>
    <t xml:space="preserve">Subministrament i instal·lació de tub d'escomesa d'aigua en rasa, amb tub de polietilè de Ø75 des de trapilló de la companyia (clau de pas) fins a platina de la bateria de comptadors, inclou clau de pas i de retenció (vàlvula anti-retorn).  tot segons plànols, esquemes, memòria adjunta i normes de la companyia subministradora. Inclòs pericó amb tapa de registre i tots els materials per un perfecte funcionament, segons normativa vigent. Inclosa obra civil enderrocs i reposicions de paviments si cal. </t>
  </si>
  <si>
    <t xml:space="preserve">Derivació individual d'aigua amb tub de polietilè reticulat </t>
  </si>
  <si>
    <t xml:space="preserve">Subministrament i instal·lació de derivació individual d'aigua des de bateria de comptadors fins aixeta de tall general a l'interior de cada habitatge nou o fins interceptar en planta baixa, les escomeses existents dels habitatges no rehabilitats (plantes 1ª-2ª-3ª-4ª) i serveis comuns, amb tub de polietilè reticulat (multicapa) de Ø 20-32  incloses claus de pas. Tot segons projecte i normativa vigent. </t>
  </si>
  <si>
    <t xml:space="preserve">Instal·lació interior completa de fontaneria d'aigua freda i calenta </t>
  </si>
  <si>
    <t>Instal·lació interior completa de fontaneria d'aigua freda i calenta per a un habitatge amb un bany (amb lavabo, dutxa i inodor),  una terrassa amb presa per aigua de reg,  presa per rentadora de roba amb escalfador elèctric instantani per a ACS i  cuina (amb aigüera i rentaplats).  Recorreguts segons plànols, amb tub de polietilè reticulat (multicapa),  seccions adequades en funció del cabal necessari i la normativa vigent. Cada local humit tindrà aixetes de tall generals de vàlvula d'esfera encastada amb maneta d1/4 de volta., tota la instal·lació anirà encastada o per cel rasos, i la connexió a cada aparell es farà amb flexo de molla amb clau individual de tall d'esquadra de llautó cromat. Entrada 1/2" i sortida 3/8". Muntura ceràmica. Tanca 1/4 de volta. Maneguets reforçats amb fil d'acer inoxidable (PRODEC1 CW617N). Inclòs l'aïllament tèrmic dels tubs d'ACS amb coquilles elastomèriques  i de l'aigua freda quan passi per a cel ras, gruixos s/ normativa. Tot segons projecte i normativa vigent.</t>
  </si>
  <si>
    <t>TOTAL CAPÍTOL  13 Instal·lacions de fontaneria</t>
  </si>
  <si>
    <t>Instal·lacions d'electricitat</t>
  </si>
  <si>
    <t>Presa de terra general de l'edifici.</t>
  </si>
  <si>
    <t>Subministrament i instal·lació de presa de terra general de l'edifici instal·lada sota recinte de comptadors elèctrics, amb conducte despullat de coure de 1x35 mm2 i les piquetes necessàries per a donar compliment als requeriments del reglament electrotècnic de baixa tensió. Inclosa la caixa de comprovació i seccionament i la derivació fins l'embarrat de la centralització de comptadors.</t>
  </si>
  <si>
    <t>Línia General d'Alimentació</t>
  </si>
  <si>
    <t>Subministrament i instal·lació de Línia General d'Alimentació ( LGA) entre CGP i Nova Centralització de Comptadors. Línia trifàsica de coure unipolars i aïllats de tensió 0,6/1 kV. Consistent en 3 conductors de fase de 25 mm², un neutre de 16 mm² i un conducte de protecció de 25 mm². Els cables seran no propagadors d'incendi i amb emissió de fums i opacitat reduïda. La instal·lació es realitzarà sota tub de Ø 110 mm exterior. Dimensionat segons projecte i d'acord amb les indicacions de Cia i REBT per a 10 habitatges de 5.750 W i serveis comuns (escala 94-96).</t>
  </si>
  <si>
    <t>Nova Centralització de comptadors</t>
  </si>
  <si>
    <t>Subministrament i instal·lació de centralització de comptador en armari, per a 10 habitatges  i serveis comuns. Inclòs  panells de muntatge, mòduls evolvents aïllants, IGM, derivadors, Fusibles, embarrat, etc. Tot segons norma de la Cia, plànols i memòria adjunts.
Inclou el desmuntatge dels comptadors existents, acopi, trasllat i nou muntatge a nou armari.</t>
  </si>
  <si>
    <t>Adaptació Centralització de comptadors</t>
  </si>
  <si>
    <t>Adaptació a centralització de comptadors existent de mòdul de comptatge per a nou habitatge, inclòs panells de muntatge, mòduls envolvents aïllants, IGM, derivadors, Fusibles, embarrat, etc. Tot segons norma de la Cia, plànols i memòria adjunts.</t>
  </si>
  <si>
    <t>Conductor de coure en derivació individual 10 mm²</t>
  </si>
  <si>
    <t>Conductor de coure en derivació individual des de centralització de comptadors fins a quadre de comandament i protecció de cada habitatge, local o serveis comuns consistents en conductors unipolars aïllats de 450/750 V a interior de tub de Ø exterior de 63  mm en recorregut enterrat  o 50 mm encastat. Format per a un conductor de fase de 10 mm² i un neutre de 10 mm². El conductor de protecció tindrà una secció de 10 mm². Tot s/. REBT i projecte (escala 50).</t>
  </si>
  <si>
    <t>Conductor de coure en derivació individual 16 mm2</t>
  </si>
  <si>
    <t>Conductor de coure en derivació individual des de centralització de comptadors fins a quadre de comandament i protecció de cada habitatge o serveis comuns consistents en conductors unipolars aïllats de 450/750 V a interior de tub de Ø exterior de 63  mm en recorregut enterrat  o 50 mm encastat. Format per a un conductor de fase de 16 mm² i un neutre de 16 mm². El conductor de protecció tindrà una secció de 16 mm². Tot s/. REBT i projecte (escala 50).</t>
  </si>
  <si>
    <t>Instal·lació elèctrica interior d'habitatge 3 dormitoris</t>
  </si>
  <si>
    <t xml:space="preserve">Instal·lació interior completa d'electricitat per a habitatges amb 3 habitacions i 1 bany, amb grau d'electrificació bàsica (5,75 kw) segons projecte d'instal·lacions. format per quadre comandament que incorporarà protecció de sobretensions transitòries i permanents, segons plànol unifilar,  línies de distribució interior, de recorregut encastat dins de tub flexible corrugat, caixa de connexió encastada en cada dependència , mecanismes d'accionament  eunea sèrie única quadra. els conductors emprats seran de 6-4-2,5-1,5 mm² de 750 v d'aïllament protegit sota tub corrugat encastat de 23, 18, 13 i 11 mm de diàmetre, segons plànols i normativa REBT, inclòs timbre en cada habitatge. tot segons esquema unifilar i memòria adjunta. Inclosos els butlletins i projectes de legalització per a cada habitatge.
</t>
  </si>
  <si>
    <t>Instal·lació elèctrica interior d'habitatge 2 dormitoris</t>
  </si>
  <si>
    <t xml:space="preserve">Instal·lació interior completa d'electricitat per a habitatges amb 2 habitacions i 1 bany, amb grau d'electrificació bàsica (5,75 kw) segons projecte d'instal·lacions. format per quadre comandament que incorporarà protecció de sobretensions transitòries i permanents, segons plànol unifilar,  línies de distribució interior, de recorregut encastat dins de tub flexible corrugat, caixa de connexió encastada en cada dependència , mecanismes d'accionament NEW UNICA de SCHNEIDER Bastidor de zamak. Mecanismes blanc polar, els conductors emprats seran de 6-4-2,5-1,5 mm² de 750 v d'aïllament protegit sota tub corrugat encastat de 23, 18, 13 i 11 mm de diàmetre, segons plànols i normativa REBT, inclòs timbre en cada habitatge. tot segons esquema unifilar i memòria adjunta. Inclosos els butlletins i projectes de legalització per a cada habitatge.
</t>
  </si>
  <si>
    <t>Instal·lació elèctrica Comunitari PB</t>
  </si>
  <si>
    <t>Adaptació de la instal·lació elèctrica comunitària de planta baixa escala 94-96 a nova distribució, inclòs quadre comanament i protecció de serveis comuns amb protecció de sobretensions transitòries i permanents, segons plànol unifilar,  línies de distribució interior, de recorregut encastat dins de tub flexible corrugat, caixa de connexió encastada en cada dependència , mecanismes d'accionament NEW UNICA de SCHNEIDER Bastidor de zamak. Mecanismes blanc polar, els conductors emprats seran de 6-4-2,5-1,5 mm² de 750 v d'aïllament protegit sota tub corrugat encastat de 23, 18, 13 i 11 mm de diàmetre, segons plànols i normativa REBT, Només per l'enllumenat de planta baixa.</t>
  </si>
  <si>
    <t xml:space="preserve">Lluminària led de superfície </t>
  </si>
  <si>
    <t>Subministrament i col·locació de lluminària led de superfície de 20 W 160º color blanc, color de llum  blanc natural 4000K. (PVP 15 euros/ut)</t>
  </si>
  <si>
    <t>UT</t>
  </si>
  <si>
    <t>Placa Dowlight circular de led encastable o de superfície  de 20 W</t>
  </si>
  <si>
    <t>Subministrament i col·locació de placa Dowlight circular de led encastable o de superfície  de 20 W 160º Ø220-240mm color blanc, color de llum  blanc natural 4000K. (PVP 15 euros/ut)</t>
  </si>
  <si>
    <t>Barra aplic de paret  de led per mirall de 60 cm i 15 W</t>
  </si>
  <si>
    <t>Subministrament i col·locació de Aplic de paret sobre mirall LED 15W 60 cm 1200 Lm IP44. blanc neutre 4000K. Estructura d'alumini i policarbonat. Tapes laterals cromades. Ref.: LE100-BN (PVP 25 euros/ut)</t>
  </si>
  <si>
    <t>Plafó-aplic rodo per a exteriors IP54 de Ø300 mm plata, de 2x12W,LED  E27</t>
  </si>
  <si>
    <t>Subministrament i col·locació de plafó circular per a exterior Ø300mm i 90 mm de profunditat Casa LEDKIA LIGHTING, model CURIO GRIS. 2xE27 LED (ample bombetes max. 62 mm). IP65. Les bombetes seran LED 2x12W color neutre. 4000K.  (PVP 30 euros/ut)</t>
  </si>
  <si>
    <t>TOTAL CAPÍTOL  14  Instal·lacions d'electricitat</t>
  </si>
  <si>
    <t>Instal·lacions de Telecomunicacions i porter electrònic</t>
  </si>
  <si>
    <t>Instal·lació de video-porter electrònic per a 2 habitatges</t>
  </si>
  <si>
    <t xml:space="preserve">Subministrament i instal·lació de video-porter electrònic amb botonera al costat de la porta d'entrada de l'escala de veïns, 2 fils amb placa SFERA NEW y Monitor Sèrie 8 TEGUI 378112 amb placa de botons de trucada per alimentar un video- telèfon a cada habitatge que permeti parlar i accionar el pany elèctric, els telèfons s'instal·laran a l'entrada de cada habitatge. Aquesta partida es per alimentar 2 habitatges. </t>
  </si>
  <si>
    <t>Modificació de porter electrònic</t>
  </si>
  <si>
    <t xml:space="preserve">Modificació de la instal·lació de porter electrònic amb substitució de placa botonera exterior per a una de 10 habitatges, al costat de la porta d'entrada de l'escala de veïns, amb placa de botons de trucada i incorporació de canalització amb tub Ø32 mm amb cablejat fins aparell de telèfon interior en nou habitatge de planta baixa. Inclou aparell amb telèfon receptor interior en el nou habitatge (3 ut), que permeti parlar i accionar el pany elèctric, el telèfon s'instal·laran a l'entrada de l'habitatge. </t>
  </si>
  <si>
    <t>PA</t>
  </si>
  <si>
    <t>Previsió de 4 passatubs part superior RITU</t>
  </si>
  <si>
    <t>Previsió d'instal·lació de 4 passatubs de PVC Ø 63 en la part superior del RITU comunicant amb la façana exterior per facilitar l'entrada al recinte de telecomunicacions dels operadors que venen grapejats per façana. Lleugera pendent a l'exterior.</t>
  </si>
  <si>
    <t xml:space="preserve">Infraestructura comú de telecomunicacions </t>
  </si>
  <si>
    <t>Subministra i instal·lació de la infraestructura comú de telecomunicacions necessària per la captació, adaptació i distribució de la senyal de radiodifusió sonora de tv que procedeixen d'emissions terrenals o de satèl·lit, per l'accés i distribució del servei telefònic, i per la previsió d'accés al servei de telecomunicacions per cable amb la infraestructura de canalització adequada que garanteixi la incorporació de nous serveis en el futur. 
Tot segons projecte adjunt i especificacions del decret de telecomunicacions.</t>
  </si>
  <si>
    <t>TOTAL CAPÍTOL  15 Instal. Telecomunicacions i porter electrònic</t>
  </si>
  <si>
    <t>Pintura</t>
  </si>
  <si>
    <t>Pintat de parament vertical, horitzontal i inclinat de guix</t>
  </si>
  <si>
    <t>Pintat de parament vertical, horitzontal i inclinat de guix, amb pintura plàstica amb acabat llis, amb una capa segelladora i dues d'acabat. Inclòs preparació prèvia de superfícies antigues, massillat i fregat amb paper de vidre.</t>
  </si>
  <si>
    <t>Pintat d'elements metàl·lics</t>
  </si>
  <si>
    <t>Pintat d'elements metàl·lics, a base dos capes de imprimació antioxidant de diferents colors (els elements galvanitzats que s'hagin de pintar, se`ls hi farà una neteja prèvia, i aniran amb una pintura de base epoxídica) i dues capes d'esmalt sintètic, color segons indicacions de la D.F. Els elements de ferro ja existents es sanejarà la pintura prèviament lijant les superfícies malmeses i es pintaran amb una ma d'antioxidant i dues d'acabat.</t>
  </si>
  <si>
    <t xml:space="preserve">Pintat de fusta amb esmalt al poliuretà TITANLAK </t>
  </si>
  <si>
    <t xml:space="preserve">Pintat d'elements interiors i exteriors de fusta a base, d'una capa d'imprimació i dues capes d'esmalt al poliuretà TITANLAK o equivalent acabat satinat.  Inclòs massillat i fregat amb paper de vidre. </t>
  </si>
  <si>
    <t>Pintura parament exterior, antifissures</t>
  </si>
  <si>
    <t xml:space="preserve">Pintat de parament exterior, amb pintura antifissures tipus Cotefil de Revetón o equivalent, revestiment elàstic antifissures a base de resines acríliques, impermeable, elàstica, permeable al vapor d'aigua i resistent als raigs U.V i als àlcalis, amb imprimació prèvia tipus Cotefilm Imprimación o equivalent, i les mans necessàries (mínim dues), aplicada amb brotxa, rodillo o pistola, segons UNE-EN 1504-2.  Color a escollir per la DF. </t>
  </si>
  <si>
    <t>Previsió Pintura parament interior/exterior amb silicats</t>
  </si>
  <si>
    <t>Previsió Pintat de parament interior/exterior, amb pintura en base silicats, amb imprimació prèvia i les mans necessàries (mínim dues), aplicada amb brotxa, rodillo o pistola, segons UNE-EN 1504-2. Color a escollir per la DF. Inclou neteja previa del suport de restes de sals, eflorescències, etc.</t>
  </si>
  <si>
    <t>TOTAL CAPÍTOL  16 Pintura</t>
  </si>
  <si>
    <t>Varis</t>
  </si>
  <si>
    <t>Cortina tipus foscurit en color gris.</t>
  </si>
  <si>
    <t>Subministrament i instal·lació de cortines tipus foscurit ignífug, opac 100%, de color gris, per evitar el pas de la llum en les finestres de dormitoris de la façana principal. l'obertura en finestres llargues es farà a dos costats. El muntatge es realitzarà sobre doble riell d'alumini lacat, per tal de que l'usuari pugui instal·lar les seves cortines per la cara interior. Model a escollir per DF</t>
  </si>
  <si>
    <t xml:space="preserve">Subministrament de bústia vertical </t>
  </si>
  <si>
    <t xml:space="preserve">Subministrament i col·locació de bústia, model ARREGUI DIME V-1320 PLATA-GRIS vertical o equivalent, iguals a les existents. col·locada en superfície a paret de l'entrada, </t>
  </si>
  <si>
    <t>Recol·locació de bústies existents en superfície.</t>
  </si>
  <si>
    <t>Recol·locació de bústies de l'escala 94-96 a nova ubicació , consistent en descollar-les  i tornar a fixa-les a la nova ubicació</t>
  </si>
  <si>
    <t>Passa-murs possible instal·lació parell exterior clima</t>
  </si>
  <si>
    <t>Subministrament i col·locació de passa-murs de 40 cm de longitud màxima amb tub de PVC de Ø 125, amb tapa de registre interior i exterior del mur tipus caixa de connexions elèctrica. El tub es deixarà farcit amb llana de roca per tal d'evitar el pont tèrmic si aquest conducte no s'utilitza. Inclou la formació del forat a 60 cm del terra amb corona de tall. (Passamurs per possible instal·lació de bomba de calor en menjador per part de l'usuari)</t>
  </si>
  <si>
    <t>Mirall de 8 mm gruix col·locat encolat</t>
  </si>
  <si>
    <t>Subministrament i col·locació de mirall de 8 mm de gruix col·locat siliconat sobre parament enrajolat,  de dimensions 0,80x1,00 m . Inclòs el bisellat perimetral.</t>
  </si>
  <si>
    <t>Pa</t>
  </si>
  <si>
    <t>Numeració de portes de pis a la caixa d'escala</t>
  </si>
  <si>
    <t>Subministrament i col·locació de senyalística per a portes de pis de la caixa d'escala, amb plaques d'alumini rebaixat amb silueta pintada de 12x12 cm</t>
  </si>
  <si>
    <t>Penjador tovalloles de bany</t>
  </si>
  <si>
    <t>Subministrament i instal·lació de penjador per a tovalloles de bany de metall cromat ref. 816700001, fixat mecànicament model twin de ROCA o equivalent.</t>
  </si>
  <si>
    <t>Penjador tovalloles lavabo</t>
  </si>
  <si>
    <t>Subministrament i instal·lació de penjador per a tovalloles de lavabo d'anella  de metall cromat Ø200 mm. Ref. 816711001 , fixat mecànicament model twin de ROCA o equivalent.</t>
  </si>
  <si>
    <t>Porta rotllos de paper de bater</t>
  </si>
  <si>
    <t>Subministrament i instal·lació de porta rotllos per a paper higiènic de metall cromat  ref. A816712001, fixat mecànicament model twin de ROCA o equivalent.</t>
  </si>
  <si>
    <t>Barra mural doble abatible p/bany adaptat,L=600mm,acer inox.,col</t>
  </si>
  <si>
    <t xml:space="preserve">Subministrament i instal·lació de barra mural doble abatible per a bany adaptat, de 600 mm de llargària i 35 mm de D, de tub d'acer inoxidable, amb suport per a paper higiènic, col·locat amb fixacions mecàniques.
</t>
  </si>
  <si>
    <t>Barra mural fixa en angle p/bany adaptat,L=800 i 600mm,acer inox</t>
  </si>
  <si>
    <t xml:space="preserve">Subministrament i instal·lació de barra mural fixa en angle per a bany adaptat, de 800 i 600 mm de llargària i 35 mm de D, de tub d'acer inoxidable, col·locat amb fixacions mecàniques.
</t>
  </si>
  <si>
    <t>Seient abatible mural p/dutxa bany adaptat,banqueta 350x450mm,ac</t>
  </si>
  <si>
    <t xml:space="preserve">Subministrament i instal·lació de seient abatible mural per a dutxa de bany adaptat, amb banqueta de 350x450 mm, d'acer inoxidable, col·locat amb fixacions mecàniques.
</t>
  </si>
  <si>
    <t>TOTAL CAPÍTOL  17 Varis</t>
  </si>
  <si>
    <t>Seguretat i salut</t>
  </si>
  <si>
    <t xml:space="preserve">Seguretat i Salut s/ pressupost de l'Estudi de Seguretat i Salut </t>
  </si>
  <si>
    <t xml:space="preserve">Seguretat i Salut s/. l'Estudi de Seguretat i Salut </t>
  </si>
  <si>
    <t>TOTAL CAPÍTOL  20 Seguretat i Salut</t>
  </si>
  <si>
    <t xml:space="preserve">RESUM </t>
  </si>
  <si>
    <t>Nº</t>
  </si>
  <si>
    <t>CAPÍTOL</t>
  </si>
  <si>
    <t>IMPORT</t>
  </si>
  <si>
    <t>TOTAL PRESSUPOST (PEC) inclòs GG i BI (Sense IVA)</t>
  </si>
  <si>
    <t>COSTOS INDIRECTES I DESPESES GENERALS</t>
  </si>
  <si>
    <t>BENEFICI INDUSTRIAL</t>
  </si>
  <si>
    <t xml:space="preserve">TOTAL PRESSUPOST (PEM)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</si>
</sst>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 ;[Red]\-#,##0.00\ "/>
  </numFmts>
  <fonts count="19">
    <font>
      <sz val="11"/>
      <color theme="1"/>
      <name val="Calibri"/>
      <family val="2"/>
      <scheme val="minor"/>
    </font>
    <font>
      <b/>
      <u/>
      <sz val="10"/>
      <color theme="1"/>
      <name val="Arial"/>
      <family val="2"/>
    </font>
    <font>
      <sz val="10"/>
      <color theme="1"/>
      <name val="Arial"/>
    </font>
    <font>
      <sz val="10"/>
      <color theme="1"/>
      <name val="Arial"/>
      <family val="2"/>
    </font>
    <font>
      <sz val="8"/>
      <color theme="1"/>
      <name val="Arial"/>
      <family val="2"/>
    </font>
    <font>
      <b/>
      <sz val="10"/>
      <color theme="1"/>
      <name val="Arial"/>
      <family val="2"/>
    </font>
    <font>
      <b/>
      <sz val="8"/>
      <color theme="1"/>
      <name val="Arial"/>
      <family val="2"/>
    </font>
    <font>
      <b/>
      <i/>
      <sz val="10"/>
      <color theme="1"/>
      <name val="Arial"/>
      <family val="2"/>
    </font>
    <font>
      <sz val="8"/>
      <color theme="1"/>
      <name val="Courier New"/>
      <family val="3"/>
    </font>
    <font>
      <sz val="10"/>
      <color rgb="FF000000"/>
      <name val="Arial"/>
    </font>
    <font>
      <sz val="10"/>
      <color theme="1"/>
      <name val="Arial"/>
      <charset val="1"/>
    </font>
    <font>
      <sz val="8"/>
      <color rgb="FFFF0000"/>
      <name val="Arial"/>
      <family val="2"/>
    </font>
    <font>
      <b/>
      <sz val="8"/>
      <color rgb="FFFF0000"/>
      <name val="Arial"/>
      <family val="2"/>
    </font>
    <font>
      <b/>
      <sz val="10"/>
      <color rgb="FFFF0000"/>
      <name val="Arial"/>
      <family val="2"/>
    </font>
    <font>
      <sz val="8"/>
      <name val="Arial"/>
      <family val="2"/>
    </font>
    <font>
      <b/>
      <sz val="8"/>
      <name val="Arial"/>
      <family val="2"/>
    </font>
    <font>
      <b/>
      <sz val="10"/>
      <color indexed="8"/>
      <name val="Arial"/>
      <family val="2"/>
    </font>
    <font>
      <sz val="10"/>
      <name val="Arial"/>
      <family val="2"/>
    </font>
    <font>
      <sz val="11"/>
      <color rgb="FF000000"/>
      <name val="Calibri"/>
      <family val="2"/>
      <scheme val="minor"/>
    </font>
  </fonts>
  <fills count="7">
    <fill>
      <patternFill patternType="none"/>
    </fill>
    <fill>
      <patternFill patternType="gray125"/>
    </fill>
    <fill>
      <patternFill patternType="solid">
        <fgColor theme="3" tint="0.59999389629810485"/>
        <bgColor indexed="64"/>
      </patternFill>
    </fill>
    <fill>
      <patternFill patternType="solid">
        <fgColor theme="9" tint="0.59999389629810485"/>
        <bgColor indexed="64"/>
      </patternFill>
    </fill>
    <fill>
      <patternFill patternType="solid">
        <fgColor theme="3" tint="0.79998168889431442"/>
        <bgColor indexed="64"/>
      </patternFill>
    </fill>
    <fill>
      <patternFill patternType="solid">
        <fgColor rgb="FFFFFF00"/>
        <bgColor rgb="FF000000"/>
      </patternFill>
    </fill>
    <fill>
      <patternFill patternType="solid">
        <fgColor rgb="FFFFFF00"/>
        <bgColor indexed="64"/>
      </patternFill>
    </fill>
  </fills>
  <borders count="39">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style="medium">
        <color indexed="64"/>
      </bottom>
      <diagonal/>
    </border>
    <border>
      <left style="thin">
        <color rgb="FF000000"/>
      </left>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style="thin">
        <color auto="1"/>
      </right>
      <top/>
      <bottom style="medium">
        <color indexed="64"/>
      </bottom>
      <diagonal/>
    </border>
    <border>
      <left/>
      <right style="thin">
        <color indexed="64"/>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1">
    <xf numFmtId="0" fontId="0" fillId="0" borderId="0"/>
  </cellStyleXfs>
  <cellXfs count="124">
    <xf numFmtId="0" fontId="0" fillId="0" borderId="0" xfId="0"/>
    <xf numFmtId="0" fontId="1" fillId="0" borderId="0" xfId="0" applyFont="1"/>
    <xf numFmtId="0" fontId="2" fillId="0" borderId="0" xfId="0" applyFont="1"/>
    <xf numFmtId="0" fontId="3" fillId="0" borderId="0" xfId="0" applyFont="1"/>
    <xf numFmtId="22" fontId="4" fillId="0" borderId="0" xfId="0" applyNumberFormat="1" applyFont="1"/>
    <xf numFmtId="49" fontId="5" fillId="2" borderId="0" xfId="0" applyNumberFormat="1" applyFont="1" applyFill="1" applyAlignment="1">
      <alignment vertical="top"/>
    </xf>
    <xf numFmtId="49" fontId="6" fillId="2" borderId="0" xfId="0" applyNumberFormat="1" applyFont="1" applyFill="1" applyAlignment="1">
      <alignment vertical="top"/>
    </xf>
    <xf numFmtId="49" fontId="5" fillId="2" borderId="0" xfId="0" applyNumberFormat="1" applyFont="1" applyFill="1" applyAlignment="1">
      <alignment vertical="top" wrapText="1"/>
    </xf>
    <xf numFmtId="49" fontId="7" fillId="0" borderId="0" xfId="0" applyNumberFormat="1" applyFont="1" applyAlignment="1">
      <alignment vertical="top"/>
    </xf>
    <xf numFmtId="49" fontId="7" fillId="0" borderId="0" xfId="0" applyNumberFormat="1" applyFont="1" applyAlignment="1">
      <alignment vertical="top" wrapText="1"/>
    </xf>
    <xf numFmtId="164" fontId="6" fillId="0" borderId="0" xfId="0" applyNumberFormat="1" applyFont="1" applyAlignment="1">
      <alignment vertical="top"/>
    </xf>
    <xf numFmtId="0" fontId="4" fillId="0" borderId="0" xfId="0" applyFont="1" applyAlignment="1">
      <alignment vertical="top"/>
    </xf>
    <xf numFmtId="49" fontId="6" fillId="0" borderId="0" xfId="0" applyNumberFormat="1" applyFont="1" applyAlignment="1">
      <alignment vertical="top"/>
    </xf>
    <xf numFmtId="0" fontId="3" fillId="0" borderId="0" xfId="0" applyFont="1" applyAlignment="1">
      <alignment vertical="top" wrapText="1"/>
    </xf>
    <xf numFmtId="49" fontId="6" fillId="4" borderId="0" xfId="0" applyNumberFormat="1" applyFont="1" applyFill="1" applyAlignment="1">
      <alignment vertical="top"/>
    </xf>
    <xf numFmtId="0" fontId="6" fillId="4" borderId="0" xfId="0" applyFont="1" applyFill="1" applyAlignment="1">
      <alignment vertical="top" wrapText="1"/>
    </xf>
    <xf numFmtId="0" fontId="5" fillId="4" borderId="0" xfId="0" applyFont="1" applyFill="1" applyAlignment="1">
      <alignment vertical="top" wrapText="1"/>
    </xf>
    <xf numFmtId="0" fontId="5" fillId="0" borderId="0" xfId="0" applyFont="1" applyAlignment="1">
      <alignment vertical="top" wrapText="1"/>
    </xf>
    <xf numFmtId="0" fontId="6" fillId="0" borderId="0" xfId="0" applyFont="1" applyAlignment="1">
      <alignment vertical="top" wrapText="1"/>
    </xf>
    <xf numFmtId="0" fontId="9" fillId="0" borderId="0" xfId="0" applyFont="1" applyAlignment="1">
      <alignment vertical="top" wrapText="1"/>
    </xf>
    <xf numFmtId="0" fontId="8" fillId="0" borderId="0" xfId="0" applyFont="1" applyAlignment="1">
      <alignment horizontal="center" vertical="top" wrapText="1"/>
    </xf>
    <xf numFmtId="0" fontId="2" fillId="0" borderId="0" xfId="0" applyFont="1" applyAlignment="1">
      <alignment vertical="top" wrapText="1"/>
    </xf>
    <xf numFmtId="0" fontId="6" fillId="0" borderId="0" xfId="0" applyFont="1" applyAlignment="1">
      <alignment vertical="top"/>
    </xf>
    <xf numFmtId="49" fontId="4" fillId="0" borderId="0" xfId="0" applyNumberFormat="1" applyFont="1" applyAlignment="1">
      <alignment vertical="top"/>
    </xf>
    <xf numFmtId="0" fontId="5" fillId="0" borderId="3" xfId="0" applyFont="1" applyBorder="1" applyAlignment="1">
      <alignment vertical="top" wrapText="1"/>
    </xf>
    <xf numFmtId="0" fontId="6" fillId="0" borderId="3" xfId="0" applyFont="1" applyBorder="1" applyAlignment="1">
      <alignment vertical="top"/>
    </xf>
    <xf numFmtId="0" fontId="3" fillId="0" borderId="0" xfId="0" applyFont="1" applyAlignment="1">
      <alignment wrapText="1" readingOrder="1"/>
    </xf>
    <xf numFmtId="0" fontId="3" fillId="0" borderId="0" xfId="0" applyFont="1" applyAlignment="1">
      <alignment vertical="top" wrapText="1" readingOrder="1"/>
    </xf>
    <xf numFmtId="0" fontId="2" fillId="0" borderId="0" xfId="0" applyFont="1" applyAlignment="1">
      <alignment horizontal="left" vertical="top" wrapText="1"/>
    </xf>
    <xf numFmtId="49" fontId="5" fillId="0" borderId="0" xfId="0" applyNumberFormat="1" applyFont="1" applyAlignment="1">
      <alignment vertical="top" wrapText="1"/>
    </xf>
    <xf numFmtId="0" fontId="10" fillId="0" borderId="0" xfId="0" applyFont="1" applyAlignment="1">
      <alignment wrapText="1"/>
    </xf>
    <xf numFmtId="0" fontId="5" fillId="0" borderId="0" xfId="0" applyFont="1" applyAlignment="1">
      <alignment vertical="top"/>
    </xf>
    <xf numFmtId="49" fontId="3" fillId="0" borderId="0" xfId="0" applyNumberFormat="1" applyFont="1" applyAlignment="1">
      <alignment vertical="top" wrapText="1"/>
    </xf>
    <xf numFmtId="0" fontId="3" fillId="0" borderId="0" xfId="0" applyFont="1" applyAlignment="1">
      <alignment horizontal="left" vertical="top" wrapText="1"/>
    </xf>
    <xf numFmtId="0" fontId="6" fillId="0" borderId="0" xfId="0" applyFont="1"/>
    <xf numFmtId="0" fontId="4" fillId="0" borderId="0" xfId="0" applyFont="1"/>
    <xf numFmtId="0" fontId="1" fillId="0" borderId="0" xfId="0" applyFont="1" applyAlignment="1">
      <alignment vertical="top"/>
    </xf>
    <xf numFmtId="164" fontId="4" fillId="0" borderId="0" xfId="0" applyNumberFormat="1" applyFont="1"/>
    <xf numFmtId="0" fontId="6" fillId="0" borderId="1" xfId="0" applyFont="1" applyBorder="1"/>
    <xf numFmtId="0" fontId="6" fillId="0" borderId="4" xfId="0" applyFont="1" applyBorder="1" applyAlignment="1">
      <alignment vertical="top"/>
    </xf>
    <xf numFmtId="0" fontId="4" fillId="0" borderId="2" xfId="0" applyFont="1" applyBorder="1"/>
    <xf numFmtId="0" fontId="5" fillId="0" borderId="5" xfId="0" applyFont="1" applyBorder="1" applyAlignment="1">
      <alignment vertical="top"/>
    </xf>
    <xf numFmtId="0" fontId="6" fillId="0" borderId="5" xfId="0" applyFont="1" applyBorder="1" applyAlignment="1">
      <alignment horizontal="center" vertical="top"/>
    </xf>
    <xf numFmtId="49" fontId="6" fillId="0" borderId="6" xfId="0" applyNumberFormat="1" applyFont="1" applyBorder="1" applyAlignment="1">
      <alignment vertical="top"/>
    </xf>
    <xf numFmtId="49" fontId="6" fillId="0" borderId="7" xfId="0" applyNumberFormat="1" applyFont="1" applyBorder="1" applyAlignment="1">
      <alignment vertical="top"/>
    </xf>
    <xf numFmtId="49" fontId="6" fillId="0" borderId="8" xfId="0" applyNumberFormat="1" applyFont="1" applyBorder="1" applyAlignment="1">
      <alignment vertical="top"/>
    </xf>
    <xf numFmtId="49" fontId="5" fillId="0" borderId="9" xfId="0" applyNumberFormat="1" applyFont="1" applyBorder="1" applyAlignment="1">
      <alignment vertical="top" wrapText="1"/>
    </xf>
    <xf numFmtId="164" fontId="6" fillId="0" borderId="9" xfId="0" applyNumberFormat="1" applyFont="1" applyBorder="1" applyAlignment="1">
      <alignment vertical="top"/>
    </xf>
    <xf numFmtId="0" fontId="3" fillId="0" borderId="7" xfId="0" applyFont="1" applyBorder="1"/>
    <xf numFmtId="49" fontId="6" fillId="0" borderId="10" xfId="0" applyNumberFormat="1" applyFont="1" applyBorder="1" applyAlignment="1">
      <alignment vertical="top"/>
    </xf>
    <xf numFmtId="49" fontId="6" fillId="0" borderId="3" xfId="0" applyNumberFormat="1" applyFont="1" applyBorder="1" applyAlignment="1">
      <alignment vertical="top"/>
    </xf>
    <xf numFmtId="49" fontId="6" fillId="0" borderId="11" xfId="0" applyNumberFormat="1" applyFont="1" applyBorder="1" applyAlignment="1">
      <alignment vertical="top"/>
    </xf>
    <xf numFmtId="49" fontId="5" fillId="0" borderId="12" xfId="0" applyNumberFormat="1" applyFont="1" applyBorder="1" applyAlignment="1">
      <alignment vertical="top" wrapText="1"/>
    </xf>
    <xf numFmtId="164" fontId="6" fillId="0" borderId="12" xfId="0" applyNumberFormat="1" applyFont="1" applyBorder="1" applyAlignment="1">
      <alignment vertical="top"/>
    </xf>
    <xf numFmtId="0" fontId="3" fillId="0" borderId="3" xfId="0" applyFont="1" applyBorder="1"/>
    <xf numFmtId="49" fontId="6" fillId="0" borderId="13" xfId="0" applyNumberFormat="1" applyFont="1" applyBorder="1" applyAlignment="1">
      <alignment vertical="top"/>
    </xf>
    <xf numFmtId="49" fontId="6" fillId="0" borderId="14" xfId="0" applyNumberFormat="1" applyFont="1" applyBorder="1" applyAlignment="1">
      <alignment vertical="top"/>
    </xf>
    <xf numFmtId="49" fontId="5" fillId="0" borderId="15" xfId="0" applyNumberFormat="1" applyFont="1" applyBorder="1" applyAlignment="1">
      <alignment vertical="top" wrapText="1"/>
    </xf>
    <xf numFmtId="164" fontId="6" fillId="0" borderId="15" xfId="0" applyNumberFormat="1" applyFont="1" applyBorder="1" applyAlignment="1">
      <alignment vertical="top"/>
    </xf>
    <xf numFmtId="49" fontId="6" fillId="0" borderId="16" xfId="0" applyNumberFormat="1" applyFont="1" applyBorder="1" applyAlignment="1">
      <alignment vertical="top"/>
    </xf>
    <xf numFmtId="49" fontId="6" fillId="0" borderId="17" xfId="0" applyNumberFormat="1" applyFont="1" applyBorder="1" applyAlignment="1">
      <alignment vertical="top"/>
    </xf>
    <xf numFmtId="0" fontId="4" fillId="0" borderId="3" xfId="0" applyFont="1" applyBorder="1"/>
    <xf numFmtId="49" fontId="6" fillId="0" borderId="18" xfId="0" applyNumberFormat="1" applyFont="1" applyBorder="1" applyAlignment="1">
      <alignment vertical="top"/>
    </xf>
    <xf numFmtId="49" fontId="6" fillId="0" borderId="19" xfId="0" applyNumberFormat="1" applyFont="1" applyBorder="1" applyAlignment="1">
      <alignment vertical="top"/>
    </xf>
    <xf numFmtId="49" fontId="6" fillId="0" borderId="20" xfId="0" applyNumberFormat="1" applyFont="1" applyBorder="1" applyAlignment="1">
      <alignment vertical="top"/>
    </xf>
    <xf numFmtId="0" fontId="6" fillId="0" borderId="18" xfId="0" applyFont="1" applyBorder="1"/>
    <xf numFmtId="0" fontId="6" fillId="0" borderId="19" xfId="0" applyFont="1" applyBorder="1" applyAlignment="1">
      <alignment vertical="top"/>
    </xf>
    <xf numFmtId="0" fontId="4" fillId="0" borderId="19" xfId="0" applyFont="1" applyBorder="1"/>
    <xf numFmtId="0" fontId="5" fillId="0" borderId="1" xfId="0" applyFont="1" applyBorder="1"/>
    <xf numFmtId="164" fontId="6" fillId="0" borderId="4" xfId="0" applyNumberFormat="1" applyFont="1" applyBorder="1"/>
    <xf numFmtId="0" fontId="6" fillId="0" borderId="2" xfId="0" applyFont="1" applyBorder="1"/>
    <xf numFmtId="0" fontId="11" fillId="0" borderId="0" xfId="0" applyFont="1" applyAlignment="1">
      <alignment vertical="top"/>
    </xf>
    <xf numFmtId="49" fontId="12" fillId="0" borderId="0" xfId="0" applyNumberFormat="1" applyFont="1" applyAlignment="1">
      <alignment vertical="top"/>
    </xf>
    <xf numFmtId="0" fontId="13" fillId="0" borderId="0" xfId="0" applyFont="1" applyAlignment="1">
      <alignment vertical="top" wrapText="1"/>
    </xf>
    <xf numFmtId="164" fontId="11" fillId="0" borderId="0" xfId="0" applyNumberFormat="1" applyFont="1" applyAlignment="1">
      <alignment vertical="top"/>
    </xf>
    <xf numFmtId="0" fontId="14" fillId="0" borderId="0" xfId="0" applyFont="1" applyAlignment="1">
      <alignment vertical="top"/>
    </xf>
    <xf numFmtId="49" fontId="15" fillId="0" borderId="0" xfId="0" applyNumberFormat="1" applyFont="1" applyAlignment="1">
      <alignment vertical="top"/>
    </xf>
    <xf numFmtId="0" fontId="16" fillId="0" borderId="0" xfId="0" applyFont="1" applyAlignment="1">
      <alignment vertical="top" wrapText="1"/>
    </xf>
    <xf numFmtId="0" fontId="17" fillId="0" borderId="0" xfId="0" applyFont="1"/>
    <xf numFmtId="0" fontId="17" fillId="0" borderId="0" xfId="0" applyFont="1" applyAlignment="1">
      <alignment vertical="top" wrapText="1"/>
    </xf>
    <xf numFmtId="164" fontId="14" fillId="0" borderId="0" xfId="0" applyNumberFormat="1" applyFont="1" applyAlignment="1">
      <alignment vertical="top"/>
    </xf>
    <xf numFmtId="164" fontId="7" fillId="0" borderId="21" xfId="0" applyNumberFormat="1" applyFont="1" applyBorder="1" applyAlignment="1">
      <alignment horizontal="right" vertical="top"/>
    </xf>
    <xf numFmtId="164" fontId="7" fillId="0" borderId="22" xfId="0" applyNumberFormat="1" applyFont="1" applyBorder="1" applyAlignment="1">
      <alignment horizontal="right" vertical="top"/>
    </xf>
    <xf numFmtId="164" fontId="6" fillId="2" borderId="21" xfId="0" applyNumberFormat="1" applyFont="1" applyFill="1" applyBorder="1" applyAlignment="1">
      <alignment vertical="top"/>
    </xf>
    <xf numFmtId="164" fontId="6" fillId="2" borderId="22" xfId="0" applyNumberFormat="1" applyFont="1" applyFill="1" applyBorder="1" applyAlignment="1">
      <alignment vertical="top"/>
    </xf>
    <xf numFmtId="164" fontId="4" fillId="0" borderId="21" xfId="0" applyNumberFormat="1" applyFont="1" applyBorder="1" applyAlignment="1">
      <alignment vertical="top"/>
    </xf>
    <xf numFmtId="164" fontId="4" fillId="0" borderId="22" xfId="0" applyNumberFormat="1" applyFont="1" applyBorder="1" applyAlignment="1">
      <alignment vertical="top"/>
    </xf>
    <xf numFmtId="164" fontId="6" fillId="4" borderId="21" xfId="0" applyNumberFormat="1" applyFont="1" applyFill="1" applyBorder="1" applyAlignment="1">
      <alignment vertical="top"/>
    </xf>
    <xf numFmtId="0" fontId="3" fillId="0" borderId="21" xfId="0" applyFont="1" applyBorder="1"/>
    <xf numFmtId="0" fontId="3" fillId="0" borderId="22" xfId="0" applyFont="1" applyBorder="1"/>
    <xf numFmtId="0" fontId="2" fillId="0" borderId="21" xfId="0" applyFont="1" applyBorder="1"/>
    <xf numFmtId="0" fontId="2" fillId="0" borderId="22" xfId="0" applyFont="1" applyBorder="1"/>
    <xf numFmtId="164" fontId="6" fillId="0" borderId="23" xfId="0" applyNumberFormat="1" applyFont="1" applyBorder="1" applyAlignment="1">
      <alignment vertical="top"/>
    </xf>
    <xf numFmtId="164" fontId="6" fillId="0" borderId="24" xfId="0" applyNumberFormat="1" applyFont="1" applyBorder="1" applyAlignment="1">
      <alignment vertical="top"/>
    </xf>
    <xf numFmtId="164" fontId="6" fillId="0" borderId="21" xfId="0" applyNumberFormat="1" applyFont="1" applyBorder="1" applyAlignment="1">
      <alignment vertical="top"/>
    </xf>
    <xf numFmtId="164" fontId="6" fillId="0" borderId="22" xfId="0" applyNumberFormat="1" applyFont="1" applyBorder="1" applyAlignment="1">
      <alignment vertical="top"/>
    </xf>
    <xf numFmtId="164" fontId="6" fillId="6" borderId="22" xfId="0" applyNumberFormat="1" applyFont="1" applyFill="1" applyBorder="1" applyAlignment="1">
      <alignment vertical="top"/>
    </xf>
    <xf numFmtId="164" fontId="7" fillId="0" borderId="0" xfId="0" applyNumberFormat="1" applyFont="1" applyAlignment="1">
      <alignment horizontal="right" vertical="top"/>
    </xf>
    <xf numFmtId="164" fontId="7" fillId="6" borderId="26" xfId="0" applyNumberFormat="1" applyFont="1" applyFill="1" applyBorder="1" applyAlignment="1">
      <alignment horizontal="right" vertical="top"/>
    </xf>
    <xf numFmtId="164" fontId="2" fillId="0" borderId="21" xfId="0" applyNumberFormat="1" applyFont="1" applyBorder="1"/>
    <xf numFmtId="164" fontId="6" fillId="3" borderId="21" xfId="0" applyNumberFormat="1" applyFont="1" applyFill="1" applyBorder="1" applyAlignment="1">
      <alignment vertical="top"/>
    </xf>
    <xf numFmtId="164" fontId="3" fillId="0" borderId="21" xfId="0" applyNumberFormat="1" applyFont="1" applyBorder="1"/>
    <xf numFmtId="164" fontId="2" fillId="0" borderId="0" xfId="0" applyNumberFormat="1" applyFont="1"/>
    <xf numFmtId="164" fontId="0" fillId="0" borderId="0" xfId="0" applyNumberFormat="1"/>
    <xf numFmtId="164" fontId="7" fillId="6" borderId="30" xfId="0" applyNumberFormat="1" applyFont="1" applyFill="1" applyBorder="1" applyAlignment="1">
      <alignment horizontal="right" vertical="top"/>
    </xf>
    <xf numFmtId="0" fontId="6" fillId="0" borderId="5" xfId="0" applyFont="1" applyBorder="1"/>
    <xf numFmtId="4" fontId="6" fillId="0" borderId="9" xfId="0" applyNumberFormat="1" applyFont="1" applyBorder="1" applyAlignment="1">
      <alignment vertical="top"/>
    </xf>
    <xf numFmtId="4" fontId="6" fillId="0" borderId="12" xfId="0" applyNumberFormat="1" applyFont="1" applyBorder="1" applyAlignment="1">
      <alignment vertical="top"/>
    </xf>
    <xf numFmtId="4" fontId="6" fillId="0" borderId="15" xfId="0" applyNumberFormat="1" applyFont="1" applyBorder="1" applyAlignment="1">
      <alignment vertical="top"/>
    </xf>
    <xf numFmtId="4" fontId="6" fillId="0" borderId="5" xfId="0" applyNumberFormat="1" applyFont="1" applyBorder="1"/>
    <xf numFmtId="0" fontId="18" fillId="0" borderId="31" xfId="0" applyFont="1" applyBorder="1" applyAlignment="1">
      <alignment horizontal="left"/>
    </xf>
    <xf numFmtId="0" fontId="0" fillId="0" borderId="32" xfId="0" applyBorder="1"/>
    <xf numFmtId="0" fontId="18" fillId="0" borderId="33" xfId="0" applyFont="1" applyBorder="1" applyAlignment="1">
      <alignment horizontal="right"/>
    </xf>
    <xf numFmtId="0" fontId="18" fillId="0" borderId="34" xfId="0" applyFont="1" applyBorder="1" applyAlignment="1">
      <alignment horizontal="left"/>
    </xf>
    <xf numFmtId="0" fontId="0" fillId="0" borderId="35" xfId="0" applyBorder="1"/>
    <xf numFmtId="0" fontId="18" fillId="0" borderId="36" xfId="0" applyFont="1" applyBorder="1" applyAlignment="1">
      <alignment horizontal="right"/>
    </xf>
    <xf numFmtId="9" fontId="18" fillId="5" borderId="37" xfId="0" applyNumberFormat="1" applyFont="1" applyFill="1" applyBorder="1"/>
    <xf numFmtId="9" fontId="18" fillId="5" borderId="38" xfId="0" applyNumberFormat="1" applyFont="1" applyFill="1" applyBorder="1"/>
    <xf numFmtId="49" fontId="5" fillId="2" borderId="0" xfId="0" applyNumberFormat="1" applyFont="1" applyFill="1"/>
    <xf numFmtId="49" fontId="5" fillId="2" borderId="21" xfId="0" applyNumberFormat="1" applyFont="1" applyFill="1" applyBorder="1"/>
    <xf numFmtId="164" fontId="7" fillId="3" borderId="25" xfId="0" applyNumberFormat="1" applyFont="1" applyFill="1" applyBorder="1" applyAlignment="1">
      <alignment horizontal="center"/>
    </xf>
    <xf numFmtId="164" fontId="7" fillId="3" borderId="29" xfId="0" applyNumberFormat="1" applyFont="1" applyFill="1" applyBorder="1" applyAlignment="1">
      <alignment horizontal="center"/>
    </xf>
    <xf numFmtId="0" fontId="17" fillId="5" borderId="27" xfId="0" applyFont="1" applyFill="1" applyBorder="1" applyAlignment="1">
      <alignment horizontal="center" vertical="center" wrapText="1"/>
    </xf>
    <xf numFmtId="0" fontId="17" fillId="5" borderId="2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751"/>
  <sheetViews>
    <sheetView tabSelected="1" topLeftCell="A639" zoomScaleNormal="100" workbookViewId="0">
      <selection activeCell="K655" sqref="K655"/>
    </sheetView>
  </sheetViews>
  <sheetFormatPr defaultColWidth="11.42578125" defaultRowHeight="15"/>
  <cols>
    <col min="1" max="1" width="4.140625" customWidth="1"/>
    <col min="2" max="2" width="7.7109375" bestFit="1" customWidth="1"/>
    <col min="3" max="3" width="6.140625" customWidth="1"/>
    <col min="4" max="4" width="67" style="78" customWidth="1"/>
    <col min="5" max="5" width="13" bestFit="1" customWidth="1"/>
    <col min="6" max="6" width="11.140625" customWidth="1"/>
    <col min="7" max="7" width="13.7109375" style="103" customWidth="1"/>
  </cols>
  <sheetData>
    <row r="3" spans="1:7">
      <c r="A3" s="1"/>
      <c r="B3" s="2"/>
      <c r="C3" s="2"/>
      <c r="D3" s="3"/>
      <c r="E3" s="2"/>
      <c r="F3" s="2"/>
      <c r="G3" s="102"/>
    </row>
    <row r="4" spans="1:7">
      <c r="A4" s="1" t="s">
        <v>0</v>
      </c>
      <c r="B4" s="2"/>
      <c r="C4" s="2"/>
      <c r="D4" s="3"/>
      <c r="F4" s="2"/>
    </row>
    <row r="5" spans="1:7">
      <c r="A5" s="1"/>
      <c r="B5" s="2"/>
      <c r="C5" s="2"/>
      <c r="D5" s="3"/>
      <c r="E5" s="4"/>
      <c r="F5" s="2"/>
      <c r="G5" s="102"/>
    </row>
    <row r="6" spans="1:7" ht="15" customHeight="1">
      <c r="A6" s="5" t="s">
        <v>1</v>
      </c>
      <c r="B6" s="6"/>
      <c r="C6" s="6"/>
      <c r="D6" s="7"/>
      <c r="E6" s="7"/>
      <c r="F6" s="122" t="s">
        <v>2</v>
      </c>
      <c r="G6" s="123"/>
    </row>
    <row r="7" spans="1:7">
      <c r="A7" s="8"/>
      <c r="B7" s="8"/>
      <c r="C7" s="8"/>
      <c r="D7" s="9"/>
      <c r="E7" s="97"/>
      <c r="F7" s="98"/>
      <c r="G7" s="104"/>
    </row>
    <row r="8" spans="1:7" ht="31.5" customHeight="1" thickBot="1">
      <c r="A8" s="118" t="s">
        <v>3</v>
      </c>
      <c r="B8" s="118" t="s">
        <v>4</v>
      </c>
      <c r="C8" s="118" t="s">
        <v>5</v>
      </c>
      <c r="D8" s="118" t="s">
        <v>6</v>
      </c>
      <c r="E8" s="119" t="s">
        <v>7</v>
      </c>
      <c r="F8" s="120" t="s">
        <v>8</v>
      </c>
      <c r="G8" s="121" t="s">
        <v>9</v>
      </c>
    </row>
    <row r="9" spans="1:7">
      <c r="A9" s="8"/>
      <c r="B9" s="8"/>
      <c r="C9" s="8"/>
      <c r="D9" s="9"/>
      <c r="E9" s="81"/>
      <c r="F9" s="82"/>
      <c r="G9" s="81"/>
    </row>
    <row r="10" spans="1:7">
      <c r="A10" s="6" t="s">
        <v>10</v>
      </c>
      <c r="B10" s="6"/>
      <c r="C10" s="6" t="s">
        <v>11</v>
      </c>
      <c r="D10" s="7" t="s">
        <v>12</v>
      </c>
      <c r="E10" s="83"/>
      <c r="F10" s="84"/>
      <c r="G10" s="83"/>
    </row>
    <row r="11" spans="1:7">
      <c r="A11" s="11"/>
      <c r="B11" s="12"/>
      <c r="C11" s="11"/>
      <c r="D11" s="13"/>
      <c r="E11" s="85"/>
      <c r="F11" s="86"/>
      <c r="G11" s="85"/>
    </row>
    <row r="12" spans="1:7">
      <c r="A12" s="14" t="s">
        <v>10</v>
      </c>
      <c r="B12" s="14" t="s">
        <v>10</v>
      </c>
      <c r="C12" s="15" t="s">
        <v>13</v>
      </c>
      <c r="D12" s="16" t="s">
        <v>14</v>
      </c>
      <c r="E12" s="87">
        <v>36</v>
      </c>
      <c r="F12" s="96"/>
      <c r="G12" s="100">
        <f>+$E12*F12</f>
        <v>0</v>
      </c>
    </row>
    <row r="13" spans="1:7" ht="38.25">
      <c r="A13" s="11"/>
      <c r="B13" s="12"/>
      <c r="C13" s="11"/>
      <c r="D13" s="13" t="s">
        <v>15</v>
      </c>
      <c r="E13" s="85"/>
      <c r="F13" s="86"/>
      <c r="G13" s="85"/>
    </row>
    <row r="14" spans="1:7">
      <c r="A14" s="11"/>
      <c r="B14" s="12"/>
      <c r="C14" s="11"/>
      <c r="D14" s="17"/>
      <c r="E14" s="85"/>
      <c r="F14" s="86"/>
      <c r="G14" s="85"/>
    </row>
    <row r="15" spans="1:7">
      <c r="A15" s="14" t="s">
        <v>10</v>
      </c>
      <c r="B15" s="14" t="s">
        <v>16</v>
      </c>
      <c r="C15" s="15" t="s">
        <v>17</v>
      </c>
      <c r="D15" s="16" t="s">
        <v>18</v>
      </c>
      <c r="E15" s="87">
        <v>308.98</v>
      </c>
      <c r="F15" s="96"/>
      <c r="G15" s="100">
        <f>+$E15*F15</f>
        <v>0</v>
      </c>
    </row>
    <row r="16" spans="1:7" ht="63.75">
      <c r="A16" s="11"/>
      <c r="B16" s="12"/>
      <c r="C16" s="18"/>
      <c r="D16" s="19" t="s">
        <v>19</v>
      </c>
      <c r="E16" s="85"/>
      <c r="F16" s="86"/>
      <c r="G16" s="85"/>
    </row>
    <row r="17" spans="1:7">
      <c r="A17" s="11"/>
      <c r="B17" s="12"/>
      <c r="C17" s="18"/>
      <c r="D17" s="17"/>
      <c r="E17" s="85"/>
      <c r="F17" s="86"/>
      <c r="G17" s="85"/>
    </row>
    <row r="18" spans="1:7">
      <c r="A18" s="14" t="s">
        <v>10</v>
      </c>
      <c r="B18" s="14" t="s">
        <v>20</v>
      </c>
      <c r="C18" s="15" t="s">
        <v>5</v>
      </c>
      <c r="D18" s="16" t="s">
        <v>21</v>
      </c>
      <c r="E18" s="87">
        <v>9</v>
      </c>
      <c r="F18" s="96"/>
      <c r="G18" s="100">
        <f>+$E18*F18</f>
        <v>0</v>
      </c>
    </row>
    <row r="19" spans="1:7" ht="38.25">
      <c r="A19" s="11"/>
      <c r="B19" s="12"/>
      <c r="C19" s="18"/>
      <c r="D19" s="13" t="s">
        <v>22</v>
      </c>
      <c r="E19" s="85"/>
      <c r="F19" s="86"/>
      <c r="G19" s="85"/>
    </row>
    <row r="20" spans="1:7">
      <c r="A20" s="11"/>
      <c r="B20" s="12"/>
      <c r="C20" s="18"/>
      <c r="D20" s="13"/>
      <c r="E20" s="85"/>
      <c r="F20" s="86"/>
      <c r="G20" s="85"/>
    </row>
    <row r="21" spans="1:7">
      <c r="A21" s="14" t="s">
        <v>10</v>
      </c>
      <c r="B21" s="14" t="s">
        <v>23</v>
      </c>
      <c r="C21" s="15" t="s">
        <v>5</v>
      </c>
      <c r="D21" s="16" t="s">
        <v>24</v>
      </c>
      <c r="E21" s="87">
        <v>9</v>
      </c>
      <c r="F21" s="96"/>
      <c r="G21" s="100">
        <f>+$E21*F21</f>
        <v>0</v>
      </c>
    </row>
    <row r="22" spans="1:7" ht="38.25">
      <c r="A22" s="11"/>
      <c r="B22" s="12"/>
      <c r="C22" s="18"/>
      <c r="D22" s="13" t="s">
        <v>25</v>
      </c>
      <c r="E22" s="85"/>
      <c r="F22" s="86"/>
      <c r="G22" s="85"/>
    </row>
    <row r="23" spans="1:7">
      <c r="A23" s="11"/>
      <c r="B23" s="12"/>
      <c r="C23" s="18"/>
      <c r="D23" s="13"/>
      <c r="E23" s="85"/>
      <c r="F23" s="86"/>
      <c r="G23" s="85"/>
    </row>
    <row r="24" spans="1:7">
      <c r="A24" s="14" t="s">
        <v>10</v>
      </c>
      <c r="B24" s="14" t="s">
        <v>26</v>
      </c>
      <c r="C24" s="15" t="s">
        <v>5</v>
      </c>
      <c r="D24" s="16" t="s">
        <v>27</v>
      </c>
      <c r="E24" s="87">
        <v>2</v>
      </c>
      <c r="F24" s="96"/>
      <c r="G24" s="100">
        <f>+$E24*F24</f>
        <v>0</v>
      </c>
    </row>
    <row r="25" spans="1:7" ht="38.25">
      <c r="A25" s="11"/>
      <c r="B25" s="12"/>
      <c r="C25" s="18"/>
      <c r="D25" s="13" t="s">
        <v>28</v>
      </c>
      <c r="E25" s="85"/>
      <c r="F25" s="86"/>
      <c r="G25" s="85"/>
    </row>
    <row r="26" spans="1:7">
      <c r="A26" s="11"/>
      <c r="B26" s="12"/>
      <c r="C26" s="18"/>
      <c r="D26" s="13"/>
      <c r="E26" s="85"/>
      <c r="F26" s="86"/>
      <c r="G26" s="85"/>
    </row>
    <row r="27" spans="1:7">
      <c r="A27" s="14" t="s">
        <v>10</v>
      </c>
      <c r="B27" s="14" t="s">
        <v>29</v>
      </c>
      <c r="C27" s="15" t="s">
        <v>5</v>
      </c>
      <c r="D27" s="16" t="s">
        <v>30</v>
      </c>
      <c r="E27" s="87">
        <v>1</v>
      </c>
      <c r="F27" s="96"/>
      <c r="G27" s="100">
        <f>+$E27*F27</f>
        <v>0</v>
      </c>
    </row>
    <row r="28" spans="1:7" ht="25.5">
      <c r="A28" s="11"/>
      <c r="B28" s="12"/>
      <c r="C28" s="18"/>
      <c r="D28" s="13" t="s">
        <v>31</v>
      </c>
      <c r="E28" s="85"/>
      <c r="F28" s="86"/>
      <c r="G28" s="85"/>
    </row>
    <row r="29" spans="1:7">
      <c r="A29" s="11"/>
      <c r="B29" s="12"/>
      <c r="C29" s="18"/>
      <c r="D29" s="13"/>
      <c r="E29" s="85"/>
      <c r="F29" s="86"/>
      <c r="G29" s="85"/>
    </row>
    <row r="30" spans="1:7">
      <c r="A30" s="14" t="s">
        <v>10</v>
      </c>
      <c r="B30" s="14" t="s">
        <v>32</v>
      </c>
      <c r="C30" s="15" t="s">
        <v>5</v>
      </c>
      <c r="D30" s="16" t="s">
        <v>33</v>
      </c>
      <c r="E30" s="87">
        <v>24</v>
      </c>
      <c r="F30" s="96"/>
      <c r="G30" s="100">
        <f>+$E30*F30</f>
        <v>0</v>
      </c>
    </row>
    <row r="31" spans="1:7" ht="25.5">
      <c r="A31" s="11"/>
      <c r="B31" s="12"/>
      <c r="C31" s="18"/>
      <c r="D31" s="13" t="s">
        <v>34</v>
      </c>
      <c r="E31" s="85"/>
      <c r="F31" s="86"/>
      <c r="G31" s="85"/>
    </row>
    <row r="32" spans="1:7">
      <c r="A32" s="11"/>
      <c r="B32" s="12"/>
      <c r="C32" s="18"/>
      <c r="D32" s="13"/>
      <c r="E32" s="85"/>
      <c r="F32" s="86"/>
      <c r="G32" s="85"/>
    </row>
    <row r="33" spans="1:7">
      <c r="A33" s="14" t="s">
        <v>10</v>
      </c>
      <c r="B33" s="14" t="s">
        <v>35</v>
      </c>
      <c r="C33" s="15" t="s">
        <v>5</v>
      </c>
      <c r="D33" s="16" t="s">
        <v>36</v>
      </c>
      <c r="E33" s="87">
        <v>1</v>
      </c>
      <c r="F33" s="96"/>
      <c r="G33" s="100">
        <f>+$E33*F33</f>
        <v>0</v>
      </c>
    </row>
    <row r="34" spans="1:7" ht="38.25">
      <c r="A34" s="11"/>
      <c r="B34" s="12"/>
      <c r="C34" s="18"/>
      <c r="D34" s="13" t="s">
        <v>37</v>
      </c>
      <c r="E34" s="85"/>
      <c r="F34" s="86"/>
      <c r="G34" s="85"/>
    </row>
    <row r="35" spans="1:7">
      <c r="A35" s="3"/>
      <c r="B35" s="3"/>
      <c r="C35" s="3"/>
      <c r="D35" s="3"/>
      <c r="E35" s="88"/>
      <c r="F35" s="89"/>
      <c r="G35" s="101"/>
    </row>
    <row r="36" spans="1:7">
      <c r="A36" s="14" t="s">
        <v>10</v>
      </c>
      <c r="B36" s="14" t="s">
        <v>38</v>
      </c>
      <c r="C36" s="15" t="s">
        <v>39</v>
      </c>
      <c r="D36" s="16" t="s">
        <v>40</v>
      </c>
      <c r="E36" s="87">
        <v>4.9985999999999997</v>
      </c>
      <c r="F36" s="96"/>
      <c r="G36" s="100">
        <f>+$E36*F36</f>
        <v>0</v>
      </c>
    </row>
    <row r="37" spans="1:7" ht="51">
      <c r="A37" s="11"/>
      <c r="B37" s="12"/>
      <c r="C37" s="18"/>
      <c r="D37" s="13" t="s">
        <v>41</v>
      </c>
      <c r="E37" s="85"/>
      <c r="F37" s="86"/>
      <c r="G37" s="85"/>
    </row>
    <row r="38" spans="1:7">
      <c r="A38" s="11"/>
      <c r="B38" s="12"/>
      <c r="C38" s="18"/>
      <c r="D38" s="17"/>
      <c r="E38" s="85"/>
      <c r="F38" s="86"/>
      <c r="G38" s="85"/>
    </row>
    <row r="39" spans="1:7">
      <c r="A39" s="14" t="s">
        <v>10</v>
      </c>
      <c r="B39" s="14" t="s">
        <v>42</v>
      </c>
      <c r="C39" s="15" t="s">
        <v>39</v>
      </c>
      <c r="D39" s="16" t="s">
        <v>43</v>
      </c>
      <c r="E39" s="87">
        <v>1.9941</v>
      </c>
      <c r="F39" s="96"/>
      <c r="G39" s="100">
        <f>+$E39*F39</f>
        <v>0</v>
      </c>
    </row>
    <row r="40" spans="1:7" ht="38.25">
      <c r="A40" s="11"/>
      <c r="B40" s="12"/>
      <c r="C40" s="18"/>
      <c r="D40" s="13" t="s">
        <v>44</v>
      </c>
      <c r="E40" s="85"/>
      <c r="F40" s="86"/>
      <c r="G40" s="85"/>
    </row>
    <row r="41" spans="1:7">
      <c r="A41" s="3"/>
      <c r="B41" s="3"/>
      <c r="C41" s="3"/>
      <c r="D41" s="3"/>
      <c r="E41" s="88"/>
      <c r="F41" s="89"/>
      <c r="G41" s="101"/>
    </row>
    <row r="42" spans="1:7">
      <c r="A42" s="14" t="s">
        <v>10</v>
      </c>
      <c r="B42" s="14" t="s">
        <v>45</v>
      </c>
      <c r="C42" s="15" t="s">
        <v>46</v>
      </c>
      <c r="D42" s="16" t="s">
        <v>47</v>
      </c>
      <c r="E42" s="87">
        <v>148.2825</v>
      </c>
      <c r="F42" s="96"/>
      <c r="G42" s="100">
        <f>+$E42*F42</f>
        <v>0</v>
      </c>
    </row>
    <row r="43" spans="1:7" ht="51">
      <c r="A43" s="11"/>
      <c r="B43" s="12"/>
      <c r="C43" s="18"/>
      <c r="D43" s="13" t="s">
        <v>48</v>
      </c>
      <c r="E43" s="85"/>
      <c r="F43" s="86"/>
      <c r="G43" s="85"/>
    </row>
    <row r="44" spans="1:7">
      <c r="A44" s="2"/>
      <c r="B44" s="2"/>
      <c r="C44" s="2"/>
      <c r="D44" s="3"/>
      <c r="E44" s="90"/>
      <c r="F44" s="91"/>
      <c r="G44" s="99"/>
    </row>
    <row r="45" spans="1:7">
      <c r="A45" s="14" t="s">
        <v>10</v>
      </c>
      <c r="B45" s="14" t="s">
        <v>49</v>
      </c>
      <c r="C45" s="15" t="s">
        <v>46</v>
      </c>
      <c r="D45" s="16" t="s">
        <v>50</v>
      </c>
      <c r="E45" s="87">
        <v>20.399999999999999</v>
      </c>
      <c r="F45" s="96"/>
      <c r="G45" s="100">
        <f>+$E45*F45</f>
        <v>0</v>
      </c>
    </row>
    <row r="46" spans="1:7" ht="51">
      <c r="A46" s="11"/>
      <c r="B46" s="12"/>
      <c r="C46" s="18"/>
      <c r="D46" s="13" t="s">
        <v>51</v>
      </c>
      <c r="E46" s="85"/>
      <c r="F46" s="86"/>
      <c r="G46" s="85"/>
    </row>
    <row r="47" spans="1:7">
      <c r="A47" s="2"/>
      <c r="B47" s="2"/>
      <c r="C47" s="2"/>
      <c r="D47" s="3"/>
      <c r="E47" s="90"/>
      <c r="F47" s="91"/>
      <c r="G47" s="99"/>
    </row>
    <row r="48" spans="1:7">
      <c r="A48" s="14" t="s">
        <v>10</v>
      </c>
      <c r="B48" s="14" t="s">
        <v>52</v>
      </c>
      <c r="C48" s="15" t="s">
        <v>46</v>
      </c>
      <c r="D48" s="16" t="s">
        <v>53</v>
      </c>
      <c r="E48" s="87">
        <v>219.15500000000003</v>
      </c>
      <c r="F48" s="96"/>
      <c r="G48" s="100">
        <f>+$E48*F48</f>
        <v>0</v>
      </c>
    </row>
    <row r="49" spans="1:7" ht="51">
      <c r="A49" s="11"/>
      <c r="B49" s="12"/>
      <c r="C49" s="20"/>
      <c r="D49" s="21" t="s">
        <v>54</v>
      </c>
      <c r="E49" s="85"/>
      <c r="F49" s="86"/>
      <c r="G49" s="85"/>
    </row>
    <row r="50" spans="1:7">
      <c r="A50" s="3"/>
      <c r="B50" s="3"/>
      <c r="C50" s="3"/>
      <c r="D50" s="3"/>
      <c r="E50" s="88"/>
      <c r="F50" s="89"/>
      <c r="G50" s="101"/>
    </row>
    <row r="51" spans="1:7">
      <c r="A51" s="14" t="s">
        <v>10</v>
      </c>
      <c r="B51" s="14" t="s">
        <v>55</v>
      </c>
      <c r="C51" s="15" t="s">
        <v>46</v>
      </c>
      <c r="D51" s="16" t="s">
        <v>56</v>
      </c>
      <c r="E51" s="87">
        <v>255</v>
      </c>
      <c r="F51" s="96"/>
      <c r="G51" s="100">
        <f>+$E51*F51</f>
        <v>0</v>
      </c>
    </row>
    <row r="52" spans="1:7" ht="38.25">
      <c r="A52" s="11"/>
      <c r="B52" s="12"/>
      <c r="C52" s="18"/>
      <c r="D52" s="13" t="s">
        <v>57</v>
      </c>
      <c r="E52" s="85"/>
      <c r="F52" s="86"/>
      <c r="G52" s="85"/>
    </row>
    <row r="53" spans="1:7">
      <c r="A53" s="2"/>
      <c r="B53" s="2"/>
      <c r="C53" s="2"/>
      <c r="D53" s="3"/>
      <c r="E53" s="90"/>
      <c r="F53" s="91"/>
      <c r="G53" s="99"/>
    </row>
    <row r="54" spans="1:7">
      <c r="A54" s="14" t="s">
        <v>10</v>
      </c>
      <c r="B54" s="14" t="s">
        <v>58</v>
      </c>
      <c r="C54" s="15" t="s">
        <v>39</v>
      </c>
      <c r="D54" s="16" t="s">
        <v>59</v>
      </c>
      <c r="E54" s="87">
        <v>4.5945</v>
      </c>
      <c r="F54" s="96"/>
      <c r="G54" s="100">
        <f>+$E54*F54</f>
        <v>0</v>
      </c>
    </row>
    <row r="55" spans="1:7" ht="38.25">
      <c r="A55" s="11"/>
      <c r="B55" s="12"/>
      <c r="C55" s="18"/>
      <c r="D55" s="13" t="s">
        <v>60</v>
      </c>
      <c r="E55" s="85"/>
      <c r="F55" s="86"/>
      <c r="G55" s="85"/>
    </row>
    <row r="56" spans="1:7">
      <c r="A56" s="2"/>
      <c r="B56" s="2"/>
      <c r="C56" s="2"/>
      <c r="D56" s="3"/>
      <c r="E56" s="90"/>
      <c r="F56" s="91"/>
      <c r="G56" s="99"/>
    </row>
    <row r="57" spans="1:7">
      <c r="A57" s="14" t="s">
        <v>10</v>
      </c>
      <c r="B57" s="14" t="s">
        <v>61</v>
      </c>
      <c r="C57" s="15" t="s">
        <v>62</v>
      </c>
      <c r="D57" s="16" t="s">
        <v>63</v>
      </c>
      <c r="E57" s="87">
        <v>125</v>
      </c>
      <c r="F57" s="96"/>
      <c r="G57" s="100">
        <f>+$E57*F57</f>
        <v>0</v>
      </c>
    </row>
    <row r="58" spans="1:7" ht="38.25">
      <c r="A58" s="11"/>
      <c r="B58" s="12"/>
      <c r="C58" s="18"/>
      <c r="D58" s="13" t="s">
        <v>64</v>
      </c>
      <c r="E58" s="85"/>
      <c r="F58" s="86"/>
      <c r="G58" s="85"/>
    </row>
    <row r="59" spans="1:7">
      <c r="A59" s="2"/>
      <c r="B59" s="2"/>
      <c r="C59" s="2"/>
      <c r="D59" s="3"/>
      <c r="E59" s="90"/>
      <c r="F59" s="91"/>
      <c r="G59" s="99"/>
    </row>
    <row r="60" spans="1:7">
      <c r="A60" s="14" t="s">
        <v>10</v>
      </c>
      <c r="B60" s="14" t="s">
        <v>65</v>
      </c>
      <c r="C60" s="15" t="s">
        <v>5</v>
      </c>
      <c r="D60" s="16" t="s">
        <v>66</v>
      </c>
      <c r="E60" s="87">
        <v>5</v>
      </c>
      <c r="F60" s="96"/>
      <c r="G60" s="100">
        <f>+$E60*F60</f>
        <v>0</v>
      </c>
    </row>
    <row r="61" spans="1:7" ht="38.25">
      <c r="A61" s="11"/>
      <c r="B61" s="12"/>
      <c r="C61" s="18"/>
      <c r="D61" s="21" t="s">
        <v>67</v>
      </c>
      <c r="E61" s="85"/>
      <c r="F61" s="86"/>
      <c r="G61" s="85"/>
    </row>
    <row r="62" spans="1:7">
      <c r="A62" s="11"/>
      <c r="B62" s="12"/>
      <c r="C62" s="18"/>
      <c r="D62" s="17"/>
      <c r="E62" s="85"/>
      <c r="F62" s="86"/>
      <c r="G62" s="85"/>
    </row>
    <row r="63" spans="1:7">
      <c r="A63" s="14" t="s">
        <v>10</v>
      </c>
      <c r="B63" s="14" t="s">
        <v>68</v>
      </c>
      <c r="C63" s="15" t="s">
        <v>39</v>
      </c>
      <c r="D63" s="16" t="s">
        <v>69</v>
      </c>
      <c r="E63" s="87">
        <v>36</v>
      </c>
      <c r="F63" s="96"/>
      <c r="G63" s="100">
        <f>+$E63*F63</f>
        <v>0</v>
      </c>
    </row>
    <row r="64" spans="1:7" ht="38.25">
      <c r="A64" s="11"/>
      <c r="B64" s="12"/>
      <c r="C64" s="11"/>
      <c r="D64" s="13" t="s">
        <v>70</v>
      </c>
      <c r="E64" s="85"/>
      <c r="F64" s="86"/>
      <c r="G64" s="85"/>
    </row>
    <row r="65" spans="1:7">
      <c r="A65" s="11"/>
      <c r="B65" s="12"/>
      <c r="C65" s="18"/>
      <c r="D65" s="17"/>
      <c r="E65" s="85"/>
      <c r="F65" s="86"/>
      <c r="G65" s="85"/>
    </row>
    <row r="66" spans="1:7">
      <c r="A66" s="14" t="s">
        <v>10</v>
      </c>
      <c r="B66" s="14" t="s">
        <v>71</v>
      </c>
      <c r="C66" s="15" t="s">
        <v>62</v>
      </c>
      <c r="D66" s="16" t="s">
        <v>72</v>
      </c>
      <c r="E66" s="87">
        <v>23.2</v>
      </c>
      <c r="F66" s="96"/>
      <c r="G66" s="100">
        <f>+$E66*F66</f>
        <v>0</v>
      </c>
    </row>
    <row r="67" spans="1:7" ht="25.5">
      <c r="A67" s="11"/>
      <c r="B67" s="12"/>
      <c r="C67" s="11"/>
      <c r="D67" s="13" t="s">
        <v>73</v>
      </c>
      <c r="E67" s="85"/>
      <c r="F67" s="86"/>
      <c r="G67" s="85"/>
    </row>
    <row r="68" spans="1:7">
      <c r="A68" s="11"/>
      <c r="B68" s="12"/>
      <c r="C68" s="18"/>
      <c r="D68" s="17"/>
      <c r="E68" s="85"/>
      <c r="F68" s="86"/>
      <c r="G68" s="85"/>
    </row>
    <row r="69" spans="1:7">
      <c r="A69" s="14" t="s">
        <v>10</v>
      </c>
      <c r="B69" s="14" t="s">
        <v>74</v>
      </c>
      <c r="C69" s="15" t="s">
        <v>5</v>
      </c>
      <c r="D69" s="16" t="s">
        <v>75</v>
      </c>
      <c r="E69" s="87">
        <v>1</v>
      </c>
      <c r="F69" s="96"/>
      <c r="G69" s="100">
        <f>+$E69*F69</f>
        <v>0</v>
      </c>
    </row>
    <row r="70" spans="1:7" ht="38.25">
      <c r="A70" s="11"/>
      <c r="B70" s="12"/>
      <c r="C70" s="11"/>
      <c r="D70" s="13" t="s">
        <v>76</v>
      </c>
      <c r="E70" s="85"/>
      <c r="F70" s="86"/>
      <c r="G70" s="85"/>
    </row>
    <row r="71" spans="1:7">
      <c r="A71" s="11"/>
      <c r="B71" s="12"/>
      <c r="C71" s="18"/>
      <c r="D71" s="17"/>
      <c r="E71" s="85"/>
      <c r="F71" s="86"/>
      <c r="G71" s="85"/>
    </row>
    <row r="72" spans="1:7">
      <c r="A72" s="14" t="s">
        <v>10</v>
      </c>
      <c r="B72" s="14" t="s">
        <v>77</v>
      </c>
      <c r="C72" s="15" t="s">
        <v>5</v>
      </c>
      <c r="D72" s="16" t="s">
        <v>78</v>
      </c>
      <c r="E72" s="87">
        <v>12</v>
      </c>
      <c r="F72" s="96"/>
      <c r="G72" s="100">
        <f>+$E72*F72</f>
        <v>0</v>
      </c>
    </row>
    <row r="73" spans="1:7" ht="38.25">
      <c r="A73" s="11"/>
      <c r="B73" s="12"/>
      <c r="C73" s="18"/>
      <c r="D73" s="13" t="s">
        <v>79</v>
      </c>
      <c r="E73" s="85"/>
      <c r="F73" s="86"/>
      <c r="G73" s="85"/>
    </row>
    <row r="74" spans="1:7">
      <c r="A74" s="11"/>
      <c r="B74" s="12"/>
      <c r="C74" s="18"/>
      <c r="D74" s="17"/>
      <c r="E74" s="85"/>
      <c r="F74" s="86"/>
      <c r="G74" s="85"/>
    </row>
    <row r="75" spans="1:7">
      <c r="A75" s="23"/>
      <c r="B75" s="12"/>
      <c r="C75" s="11"/>
      <c r="D75" s="24" t="s">
        <v>80</v>
      </c>
      <c r="E75" s="92"/>
      <c r="F75" s="93"/>
      <c r="G75" s="92">
        <f>SUM(G12:G74)</f>
        <v>0</v>
      </c>
    </row>
    <row r="76" spans="1:7">
      <c r="A76" s="11"/>
      <c r="B76" s="12"/>
      <c r="C76" s="18"/>
      <c r="D76" s="17"/>
      <c r="E76" s="85"/>
      <c r="F76" s="86"/>
      <c r="G76" s="85"/>
    </row>
    <row r="77" spans="1:7">
      <c r="A77" s="11"/>
      <c r="B77" s="12"/>
      <c r="C77" s="18"/>
      <c r="D77" s="17"/>
      <c r="E77" s="85"/>
      <c r="F77" s="86"/>
      <c r="G77" s="85"/>
    </row>
    <row r="78" spans="1:7">
      <c r="A78" s="6" t="s">
        <v>16</v>
      </c>
      <c r="B78" s="6"/>
      <c r="C78" s="6" t="s">
        <v>11</v>
      </c>
      <c r="D78" s="7" t="s">
        <v>81</v>
      </c>
      <c r="E78" s="83"/>
      <c r="F78" s="84"/>
      <c r="G78" s="83"/>
    </row>
    <row r="79" spans="1:7">
      <c r="A79" s="11"/>
      <c r="B79" s="12"/>
      <c r="C79" s="18"/>
      <c r="D79" s="17"/>
      <c r="E79" s="85"/>
      <c r="F79" s="86"/>
      <c r="G79" s="85"/>
    </row>
    <row r="80" spans="1:7">
      <c r="A80" s="14" t="s">
        <v>16</v>
      </c>
      <c r="B80" s="14" t="s">
        <v>10</v>
      </c>
      <c r="C80" s="15" t="s">
        <v>39</v>
      </c>
      <c r="D80" s="16" t="s">
        <v>82</v>
      </c>
      <c r="E80" s="87">
        <v>70.736000000000004</v>
      </c>
      <c r="F80" s="96"/>
      <c r="G80" s="100">
        <f>+$E80*F80</f>
        <v>0</v>
      </c>
    </row>
    <row r="81" spans="1:7" ht="38.25">
      <c r="A81" s="11"/>
      <c r="B81" s="12"/>
      <c r="C81" s="18"/>
      <c r="D81" s="13" t="s">
        <v>83</v>
      </c>
      <c r="E81" s="85"/>
      <c r="F81" s="86"/>
      <c r="G81" s="85"/>
    </row>
    <row r="82" spans="1:7">
      <c r="A82" s="11"/>
      <c r="B82" s="12"/>
      <c r="C82" s="18"/>
      <c r="D82" s="17"/>
      <c r="E82" s="85"/>
      <c r="F82" s="86"/>
      <c r="G82" s="85"/>
    </row>
    <row r="83" spans="1:7">
      <c r="A83" s="14" t="s">
        <v>16</v>
      </c>
      <c r="B83" s="14" t="s">
        <v>16</v>
      </c>
      <c r="C83" s="15" t="s">
        <v>39</v>
      </c>
      <c r="D83" s="16" t="s">
        <v>84</v>
      </c>
      <c r="E83" s="87">
        <v>10.599999999999998</v>
      </c>
      <c r="F83" s="96"/>
      <c r="G83" s="100">
        <f>+$E83*F83</f>
        <v>0</v>
      </c>
    </row>
    <row r="84" spans="1:7">
      <c r="A84" s="11"/>
      <c r="B84" s="12"/>
      <c r="C84" s="18"/>
      <c r="D84" s="13" t="s">
        <v>85</v>
      </c>
      <c r="E84" s="85"/>
      <c r="F84" s="86"/>
      <c r="G84" s="85"/>
    </row>
    <row r="85" spans="1:7">
      <c r="A85" s="11"/>
      <c r="B85" s="12"/>
      <c r="C85" s="18"/>
      <c r="D85" s="17"/>
      <c r="E85" s="85"/>
      <c r="F85" s="86"/>
      <c r="G85" s="85"/>
    </row>
    <row r="86" spans="1:7">
      <c r="A86" s="14" t="s">
        <v>16</v>
      </c>
      <c r="B86" s="14" t="s">
        <v>20</v>
      </c>
      <c r="C86" s="15" t="s">
        <v>39</v>
      </c>
      <c r="D86" s="16" t="s">
        <v>86</v>
      </c>
      <c r="E86" s="87">
        <v>30.940000000000005</v>
      </c>
      <c r="F86" s="96"/>
      <c r="G86" s="100">
        <f>+$E86*F86</f>
        <v>0</v>
      </c>
    </row>
    <row r="87" spans="1:7" ht="25.5">
      <c r="A87" s="11"/>
      <c r="B87" s="12"/>
      <c r="C87" s="18"/>
      <c r="D87" s="13" t="s">
        <v>87</v>
      </c>
      <c r="E87" s="85"/>
      <c r="F87" s="86"/>
      <c r="G87" s="85"/>
    </row>
    <row r="88" spans="1:7">
      <c r="A88" s="11"/>
      <c r="B88" s="12"/>
      <c r="C88" s="18"/>
      <c r="D88" s="17"/>
      <c r="E88" s="85"/>
      <c r="F88" s="86"/>
      <c r="G88" s="85"/>
    </row>
    <row r="89" spans="1:7">
      <c r="A89" s="14" t="s">
        <v>16</v>
      </c>
      <c r="B89" s="14" t="s">
        <v>23</v>
      </c>
      <c r="C89" s="15" t="s">
        <v>39</v>
      </c>
      <c r="D89" s="16" t="s">
        <v>88</v>
      </c>
      <c r="E89" s="87">
        <v>43.612000000000002</v>
      </c>
      <c r="F89" s="96"/>
      <c r="G89" s="100">
        <f>+$E89*F89</f>
        <v>0</v>
      </c>
    </row>
    <row r="90" spans="1:7" ht="25.5">
      <c r="A90" s="11"/>
      <c r="B90" s="12"/>
      <c r="C90" s="18"/>
      <c r="D90" s="13" t="s">
        <v>89</v>
      </c>
      <c r="E90" s="85"/>
      <c r="F90" s="86"/>
      <c r="G90" s="85"/>
    </row>
    <row r="91" spans="1:7">
      <c r="A91" s="11"/>
      <c r="B91" s="12"/>
      <c r="C91" s="18"/>
      <c r="D91" s="17"/>
      <c r="E91" s="85"/>
      <c r="F91" s="86"/>
      <c r="G91" s="85"/>
    </row>
    <row r="92" spans="1:7">
      <c r="A92" s="14" t="s">
        <v>16</v>
      </c>
      <c r="B92" s="14" t="s">
        <v>26</v>
      </c>
      <c r="C92" s="15" t="s">
        <v>39</v>
      </c>
      <c r="D92" s="16" t="s">
        <v>90</v>
      </c>
      <c r="E92" s="87">
        <v>221.88559999999998</v>
      </c>
      <c r="F92" s="96"/>
      <c r="G92" s="100">
        <f>+$E92*F92</f>
        <v>0</v>
      </c>
    </row>
    <row r="93" spans="1:7" ht="25.5">
      <c r="A93" s="11"/>
      <c r="B93" s="12"/>
      <c r="C93" s="18"/>
      <c r="D93" s="13" t="s">
        <v>91</v>
      </c>
      <c r="E93" s="85"/>
      <c r="F93" s="86"/>
      <c r="G93" s="85"/>
    </row>
    <row r="94" spans="1:7">
      <c r="A94" s="11"/>
      <c r="B94" s="12"/>
      <c r="C94" s="18"/>
      <c r="D94" s="17"/>
      <c r="E94" s="85"/>
      <c r="F94" s="86"/>
      <c r="G94" s="85"/>
    </row>
    <row r="95" spans="1:7">
      <c r="A95" s="14" t="s">
        <v>16</v>
      </c>
      <c r="B95" s="14" t="s">
        <v>29</v>
      </c>
      <c r="C95" s="15" t="s">
        <v>5</v>
      </c>
      <c r="D95" s="16" t="s">
        <v>92</v>
      </c>
      <c r="E95" s="87">
        <v>4</v>
      </c>
      <c r="F95" s="96"/>
      <c r="G95" s="100">
        <f>+$E95*F95</f>
        <v>0</v>
      </c>
    </row>
    <row r="96" spans="1:7">
      <c r="A96" s="11"/>
      <c r="B96" s="12"/>
      <c r="C96" s="18"/>
      <c r="D96" s="13" t="s">
        <v>93</v>
      </c>
      <c r="E96" s="85"/>
      <c r="F96" s="86"/>
      <c r="G96" s="85"/>
    </row>
    <row r="97" spans="1:7">
      <c r="A97" s="11"/>
      <c r="B97" s="12"/>
      <c r="C97" s="18"/>
      <c r="D97" s="17"/>
      <c r="E97" s="85"/>
      <c r="F97" s="86"/>
      <c r="G97" s="85"/>
    </row>
    <row r="98" spans="1:7">
      <c r="A98" s="14" t="s">
        <v>16</v>
      </c>
      <c r="B98" s="14" t="s">
        <v>32</v>
      </c>
      <c r="C98" s="15" t="s">
        <v>62</v>
      </c>
      <c r="D98" s="16" t="s">
        <v>94</v>
      </c>
      <c r="E98" s="87">
        <v>509.53</v>
      </c>
      <c r="F98" s="96"/>
      <c r="G98" s="100">
        <f>+$E98*F98</f>
        <v>0</v>
      </c>
    </row>
    <row r="99" spans="1:7" ht="38.25">
      <c r="A99" s="11"/>
      <c r="B99" s="12"/>
      <c r="C99" s="18"/>
      <c r="D99" s="13" t="s">
        <v>95</v>
      </c>
      <c r="E99" s="85"/>
      <c r="F99" s="86"/>
      <c r="G99" s="85"/>
    </row>
    <row r="100" spans="1:7">
      <c r="A100" s="11"/>
      <c r="B100" s="12"/>
      <c r="C100" s="18"/>
      <c r="D100" s="17"/>
      <c r="E100" s="85"/>
      <c r="F100" s="86"/>
      <c r="G100" s="85"/>
    </row>
    <row r="101" spans="1:7">
      <c r="A101" s="14" t="s">
        <v>16</v>
      </c>
      <c r="B101" s="14" t="s">
        <v>35</v>
      </c>
      <c r="C101" s="15" t="s">
        <v>62</v>
      </c>
      <c r="D101" s="16" t="s">
        <v>96</v>
      </c>
      <c r="E101" s="87">
        <v>794.27</v>
      </c>
      <c r="F101" s="96"/>
      <c r="G101" s="100">
        <f>+$E101*F101</f>
        <v>0</v>
      </c>
    </row>
    <row r="102" spans="1:7" ht="25.5">
      <c r="A102" s="11"/>
      <c r="B102" s="12"/>
      <c r="C102" s="18"/>
      <c r="D102" s="13" t="s">
        <v>97</v>
      </c>
      <c r="E102" s="85"/>
      <c r="F102" s="86"/>
      <c r="G102" s="85"/>
    </row>
    <row r="103" spans="1:7">
      <c r="A103" s="11"/>
      <c r="B103" s="12"/>
      <c r="C103" s="18"/>
      <c r="D103" s="17"/>
      <c r="E103" s="85"/>
      <c r="F103" s="86"/>
      <c r="G103" s="85"/>
    </row>
    <row r="104" spans="1:7">
      <c r="A104" s="23"/>
      <c r="B104" s="12"/>
      <c r="C104" s="11"/>
      <c r="D104" s="24" t="s">
        <v>98</v>
      </c>
      <c r="E104" s="92"/>
      <c r="F104" s="93"/>
      <c r="G104" s="92">
        <f>SUM(G80:G103)</f>
        <v>0</v>
      </c>
    </row>
    <row r="105" spans="1:7">
      <c r="A105" s="11"/>
      <c r="B105" s="12"/>
      <c r="C105" s="18"/>
      <c r="D105" s="17"/>
      <c r="E105" s="85"/>
      <c r="F105" s="86"/>
      <c r="G105" s="85"/>
    </row>
    <row r="106" spans="1:7">
      <c r="A106" s="11"/>
      <c r="B106" s="12"/>
      <c r="C106" s="18"/>
      <c r="D106" s="17"/>
      <c r="E106" s="85"/>
      <c r="F106" s="86"/>
      <c r="G106" s="85"/>
    </row>
    <row r="107" spans="1:7">
      <c r="A107" s="6" t="s">
        <v>20</v>
      </c>
      <c r="B107" s="6"/>
      <c r="C107" s="6" t="s">
        <v>11</v>
      </c>
      <c r="D107" s="7" t="s">
        <v>99</v>
      </c>
      <c r="E107" s="83"/>
      <c r="F107" s="84"/>
      <c r="G107" s="83"/>
    </row>
    <row r="108" spans="1:7">
      <c r="A108" s="11"/>
      <c r="B108" s="12"/>
      <c r="C108" s="18"/>
      <c r="D108" s="17"/>
      <c r="E108" s="85"/>
      <c r="F108" s="86"/>
      <c r="G108" s="85"/>
    </row>
    <row r="109" spans="1:7">
      <c r="A109" s="14" t="s">
        <v>20</v>
      </c>
      <c r="B109" s="14" t="s">
        <v>10</v>
      </c>
      <c r="C109" s="15" t="s">
        <v>62</v>
      </c>
      <c r="D109" s="16" t="s">
        <v>100</v>
      </c>
      <c r="E109" s="87">
        <v>66.19</v>
      </c>
      <c r="F109" s="96"/>
      <c r="G109" s="100">
        <f>+$E109*F109</f>
        <v>0</v>
      </c>
    </row>
    <row r="110" spans="1:7" ht="51.75">
      <c r="A110" s="11"/>
      <c r="B110" s="12"/>
      <c r="C110" s="18"/>
      <c r="D110" s="26" t="s">
        <v>101</v>
      </c>
      <c r="E110" s="85"/>
      <c r="F110" s="86"/>
      <c r="G110" s="85"/>
    </row>
    <row r="111" spans="1:7">
      <c r="A111" s="11"/>
      <c r="B111" s="12"/>
      <c r="C111" s="18"/>
      <c r="D111" s="17"/>
      <c r="E111" s="85"/>
      <c r="F111" s="86"/>
      <c r="G111" s="85"/>
    </row>
    <row r="112" spans="1:7">
      <c r="A112" s="14" t="s">
        <v>20</v>
      </c>
      <c r="B112" s="14" t="s">
        <v>16</v>
      </c>
      <c r="C112" s="15" t="s">
        <v>39</v>
      </c>
      <c r="D112" s="16" t="s">
        <v>102</v>
      </c>
      <c r="E112" s="87">
        <v>32.957000000000001</v>
      </c>
      <c r="F112" s="96"/>
      <c r="G112" s="100">
        <f>+$E112*F112</f>
        <v>0</v>
      </c>
    </row>
    <row r="113" spans="1:7" ht="76.5">
      <c r="A113" s="11"/>
      <c r="B113" s="12"/>
      <c r="C113" s="18"/>
      <c r="D113" s="13" t="s">
        <v>103</v>
      </c>
      <c r="E113" s="85"/>
      <c r="F113" s="86"/>
      <c r="G113" s="85"/>
    </row>
    <row r="114" spans="1:7">
      <c r="A114" s="11"/>
      <c r="B114" s="12"/>
      <c r="C114" s="18"/>
      <c r="D114" s="17"/>
      <c r="E114" s="85"/>
      <c r="F114" s="86"/>
      <c r="G114" s="85"/>
    </row>
    <row r="115" spans="1:7">
      <c r="A115" s="14" t="s">
        <v>20</v>
      </c>
      <c r="B115" s="14" t="s">
        <v>20</v>
      </c>
      <c r="C115" s="15" t="s">
        <v>39</v>
      </c>
      <c r="D115" s="16" t="s">
        <v>104</v>
      </c>
      <c r="E115" s="87">
        <v>7.6000000000000005</v>
      </c>
      <c r="F115" s="96"/>
      <c r="G115" s="100">
        <f>+$E115*F115</f>
        <v>0</v>
      </c>
    </row>
    <row r="116" spans="1:7" ht="89.25">
      <c r="A116" s="11"/>
      <c r="B116" s="12"/>
      <c r="C116" s="18"/>
      <c r="D116" s="13" t="s">
        <v>105</v>
      </c>
      <c r="E116" s="85"/>
      <c r="F116" s="86"/>
      <c r="G116" s="85"/>
    </row>
    <row r="117" spans="1:7">
      <c r="A117" s="11"/>
      <c r="B117" s="12"/>
      <c r="C117" s="18"/>
      <c r="D117" s="17"/>
      <c r="E117" s="85"/>
      <c r="F117" s="86"/>
      <c r="G117" s="85"/>
    </row>
    <row r="118" spans="1:7">
      <c r="A118" s="14" t="s">
        <v>20</v>
      </c>
      <c r="B118" s="14" t="s">
        <v>23</v>
      </c>
      <c r="C118" s="15" t="s">
        <v>62</v>
      </c>
      <c r="D118" s="16" t="s">
        <v>106</v>
      </c>
      <c r="E118" s="87">
        <v>130.19999999999999</v>
      </c>
      <c r="F118" s="96"/>
      <c r="G118" s="100">
        <f>+$E118*F118</f>
        <v>0</v>
      </c>
    </row>
    <row r="119" spans="1:7" ht="63.75">
      <c r="A119" s="11"/>
      <c r="B119" s="12"/>
      <c r="C119" s="18"/>
      <c r="D119" s="13" t="s">
        <v>107</v>
      </c>
      <c r="E119" s="85"/>
      <c r="F119" s="86"/>
      <c r="G119" s="85"/>
    </row>
    <row r="120" spans="1:7">
      <c r="A120" s="11"/>
      <c r="B120" s="12"/>
      <c r="C120" s="18"/>
      <c r="D120" s="17"/>
      <c r="E120" s="85"/>
      <c r="F120" s="86"/>
      <c r="G120" s="85"/>
    </row>
    <row r="121" spans="1:7">
      <c r="A121" s="14" t="s">
        <v>20</v>
      </c>
      <c r="B121" s="14" t="s">
        <v>26</v>
      </c>
      <c r="C121" s="15" t="s">
        <v>62</v>
      </c>
      <c r="D121" s="16" t="s">
        <v>108</v>
      </c>
      <c r="E121" s="87">
        <v>8.129999999999999</v>
      </c>
      <c r="F121" s="96"/>
      <c r="G121" s="100">
        <f>+$E121*F121</f>
        <v>0</v>
      </c>
    </row>
    <row r="122" spans="1:7" ht="76.5">
      <c r="A122" s="11"/>
      <c r="B122" s="12"/>
      <c r="C122" s="3"/>
      <c r="D122" s="13" t="s">
        <v>109</v>
      </c>
      <c r="E122" s="85"/>
      <c r="F122" s="86"/>
      <c r="G122" s="85"/>
    </row>
    <row r="123" spans="1:7">
      <c r="A123" s="11"/>
      <c r="B123" s="12"/>
      <c r="C123" s="18"/>
      <c r="D123" s="17"/>
      <c r="E123" s="85"/>
      <c r="F123" s="86"/>
      <c r="G123" s="85"/>
    </row>
    <row r="124" spans="1:7">
      <c r="A124" s="23"/>
      <c r="B124" s="12"/>
      <c r="C124" s="11"/>
      <c r="D124" s="24" t="s">
        <v>110</v>
      </c>
      <c r="E124" s="92"/>
      <c r="F124" s="93"/>
      <c r="G124" s="92">
        <f>SUM(G109:G123)</f>
        <v>0</v>
      </c>
    </row>
    <row r="125" spans="1:7">
      <c r="A125" s="11"/>
      <c r="B125" s="12"/>
      <c r="C125" s="18"/>
      <c r="D125" s="17"/>
      <c r="E125" s="85"/>
      <c r="F125" s="86"/>
      <c r="G125" s="85"/>
    </row>
    <row r="126" spans="1:7">
      <c r="A126" s="11"/>
      <c r="B126" s="12"/>
      <c r="C126" s="18"/>
      <c r="D126" s="17"/>
      <c r="E126" s="85"/>
      <c r="F126" s="86"/>
      <c r="G126" s="85"/>
    </row>
    <row r="127" spans="1:7">
      <c r="A127" s="6" t="s">
        <v>23</v>
      </c>
      <c r="B127" s="6"/>
      <c r="C127" s="6" t="s">
        <v>11</v>
      </c>
      <c r="D127" s="7" t="s">
        <v>111</v>
      </c>
      <c r="E127" s="83"/>
      <c r="F127" s="84"/>
      <c r="G127" s="83"/>
    </row>
    <row r="128" spans="1:7">
      <c r="A128" s="11"/>
      <c r="B128" s="12"/>
      <c r="C128" s="18"/>
      <c r="D128" s="17"/>
      <c r="E128" s="85"/>
      <c r="F128" s="86"/>
      <c r="G128" s="85"/>
    </row>
    <row r="129" spans="1:7">
      <c r="A129" s="14" t="s">
        <v>23</v>
      </c>
      <c r="B129" s="14" t="s">
        <v>10</v>
      </c>
      <c r="C129" s="15" t="s">
        <v>112</v>
      </c>
      <c r="D129" s="16" t="s">
        <v>113</v>
      </c>
      <c r="E129" s="87">
        <v>3</v>
      </c>
      <c r="F129" s="96"/>
      <c r="G129" s="100">
        <f>+$E129*F129</f>
        <v>0</v>
      </c>
    </row>
    <row r="130" spans="1:7" ht="38.25">
      <c r="A130" s="11"/>
      <c r="B130" s="12"/>
      <c r="C130" s="18"/>
      <c r="D130" s="13" t="s">
        <v>114</v>
      </c>
      <c r="E130" s="85"/>
      <c r="F130" s="86"/>
      <c r="G130" s="85"/>
    </row>
    <row r="131" spans="1:7">
      <c r="A131" s="11"/>
      <c r="B131" s="12"/>
      <c r="C131" s="18"/>
      <c r="D131" s="17"/>
      <c r="E131" s="85"/>
      <c r="F131" s="86"/>
      <c r="G131" s="85"/>
    </row>
    <row r="132" spans="1:7">
      <c r="A132" s="14" t="s">
        <v>23</v>
      </c>
      <c r="B132" s="14" t="s">
        <v>16</v>
      </c>
      <c r="C132" s="15" t="s">
        <v>112</v>
      </c>
      <c r="D132" s="16" t="s">
        <v>115</v>
      </c>
      <c r="E132" s="87">
        <v>6</v>
      </c>
      <c r="F132" s="96"/>
      <c r="G132" s="100">
        <f>+$E132*F132</f>
        <v>0</v>
      </c>
    </row>
    <row r="133" spans="1:7" ht="51">
      <c r="A133" s="11"/>
      <c r="B133" s="12"/>
      <c r="C133" s="18"/>
      <c r="D133" s="13" t="s">
        <v>116</v>
      </c>
      <c r="E133" s="85"/>
      <c r="F133" s="86"/>
      <c r="G133" s="85"/>
    </row>
    <row r="134" spans="1:7">
      <c r="A134" s="11"/>
      <c r="B134" s="12"/>
      <c r="C134" s="18"/>
      <c r="D134" s="13"/>
      <c r="E134" s="85"/>
      <c r="F134" s="86"/>
      <c r="G134" s="85"/>
    </row>
    <row r="135" spans="1:7">
      <c r="A135" s="14" t="s">
        <v>23</v>
      </c>
      <c r="B135" s="14" t="s">
        <v>20</v>
      </c>
      <c r="C135" s="15" t="s">
        <v>112</v>
      </c>
      <c r="D135" s="16" t="s">
        <v>117</v>
      </c>
      <c r="E135" s="87">
        <v>42</v>
      </c>
      <c r="F135" s="96"/>
      <c r="G135" s="100">
        <f>+$E135*F135</f>
        <v>0</v>
      </c>
    </row>
    <row r="136" spans="1:7" ht="51">
      <c r="A136" s="11"/>
      <c r="B136" s="12"/>
      <c r="C136" s="18"/>
      <c r="D136" s="13" t="s">
        <v>118</v>
      </c>
      <c r="E136" s="85"/>
      <c r="F136" s="86"/>
      <c r="G136" s="85"/>
    </row>
    <row r="137" spans="1:7">
      <c r="A137" s="11"/>
      <c r="B137" s="12"/>
      <c r="C137" s="18"/>
      <c r="D137" s="13"/>
      <c r="E137" s="85"/>
      <c r="F137" s="86"/>
      <c r="G137" s="85"/>
    </row>
    <row r="138" spans="1:7">
      <c r="A138" s="14" t="s">
        <v>23</v>
      </c>
      <c r="B138" s="14" t="s">
        <v>23</v>
      </c>
      <c r="C138" s="15" t="s">
        <v>112</v>
      </c>
      <c r="D138" s="16" t="s">
        <v>119</v>
      </c>
      <c r="E138" s="87">
        <v>31</v>
      </c>
      <c r="F138" s="96"/>
      <c r="G138" s="100">
        <f>+$E138*F138</f>
        <v>0</v>
      </c>
    </row>
    <row r="139" spans="1:7" ht="51">
      <c r="A139" s="11"/>
      <c r="B139" s="12"/>
      <c r="C139" s="18"/>
      <c r="D139" s="13" t="s">
        <v>120</v>
      </c>
      <c r="E139" s="85"/>
      <c r="F139" s="86"/>
      <c r="G139" s="85"/>
    </row>
    <row r="140" spans="1:7">
      <c r="A140" s="11"/>
      <c r="B140" s="12"/>
      <c r="C140" s="18"/>
      <c r="D140" s="13"/>
      <c r="E140" s="85"/>
      <c r="F140" s="86"/>
      <c r="G140" s="85"/>
    </row>
    <row r="141" spans="1:7">
      <c r="A141" s="14" t="s">
        <v>23</v>
      </c>
      <c r="B141" s="14" t="s">
        <v>26</v>
      </c>
      <c r="C141" s="15" t="s">
        <v>112</v>
      </c>
      <c r="D141" s="16" t="s">
        <v>121</v>
      </c>
      <c r="E141" s="87">
        <v>24.5</v>
      </c>
      <c r="F141" s="96"/>
      <c r="G141" s="100">
        <f>+$E141*F141</f>
        <v>0</v>
      </c>
    </row>
    <row r="142" spans="1:7" ht="51">
      <c r="A142" s="11"/>
      <c r="B142" s="12"/>
      <c r="C142" s="18"/>
      <c r="D142" s="13" t="s">
        <v>122</v>
      </c>
      <c r="E142" s="85"/>
      <c r="F142" s="86"/>
      <c r="G142" s="85"/>
    </row>
    <row r="143" spans="1:7">
      <c r="A143" s="11"/>
      <c r="B143" s="12"/>
      <c r="C143" s="18"/>
      <c r="D143" s="13"/>
      <c r="E143" s="85"/>
      <c r="F143" s="86"/>
      <c r="G143" s="85"/>
    </row>
    <row r="144" spans="1:7">
      <c r="A144" s="14" t="s">
        <v>23</v>
      </c>
      <c r="B144" s="14" t="s">
        <v>29</v>
      </c>
      <c r="C144" s="15" t="s">
        <v>5</v>
      </c>
      <c r="D144" s="16" t="s">
        <v>123</v>
      </c>
      <c r="E144" s="87">
        <v>4</v>
      </c>
      <c r="F144" s="96"/>
      <c r="G144" s="100">
        <f>+$E144*F144</f>
        <v>0</v>
      </c>
    </row>
    <row r="145" spans="1:7" ht="51">
      <c r="A145" s="11"/>
      <c r="B145" s="12"/>
      <c r="C145" s="18"/>
      <c r="D145" s="13" t="s">
        <v>124</v>
      </c>
      <c r="E145" s="85"/>
      <c r="F145" s="86"/>
      <c r="G145" s="85"/>
    </row>
    <row r="146" spans="1:7">
      <c r="A146" s="11"/>
      <c r="B146" s="12"/>
      <c r="C146" s="18"/>
      <c r="D146" s="13"/>
      <c r="E146" s="85"/>
      <c r="F146" s="86"/>
      <c r="G146" s="85"/>
    </row>
    <row r="147" spans="1:7">
      <c r="A147" s="14" t="s">
        <v>23</v>
      </c>
      <c r="B147" s="14" t="s">
        <v>32</v>
      </c>
      <c r="C147" s="15" t="s">
        <v>5</v>
      </c>
      <c r="D147" s="16" t="s">
        <v>125</v>
      </c>
      <c r="E147" s="87">
        <v>3</v>
      </c>
      <c r="F147" s="96"/>
      <c r="G147" s="100">
        <f>+$E147*F147</f>
        <v>0</v>
      </c>
    </row>
    <row r="148" spans="1:7" ht="51">
      <c r="A148" s="11"/>
      <c r="B148" s="12"/>
      <c r="C148" s="18"/>
      <c r="D148" s="13" t="s">
        <v>126</v>
      </c>
      <c r="E148" s="85"/>
      <c r="F148" s="86"/>
      <c r="G148" s="85"/>
    </row>
    <row r="149" spans="1:7">
      <c r="A149" s="11"/>
      <c r="B149" s="12"/>
      <c r="C149" s="18"/>
      <c r="D149" s="13"/>
      <c r="E149" s="85"/>
      <c r="F149" s="86"/>
      <c r="G149" s="85"/>
    </row>
    <row r="150" spans="1:7">
      <c r="A150" s="14" t="s">
        <v>23</v>
      </c>
      <c r="B150" s="14" t="s">
        <v>35</v>
      </c>
      <c r="C150" s="15" t="s">
        <v>5</v>
      </c>
      <c r="D150" s="16" t="s">
        <v>127</v>
      </c>
      <c r="E150" s="87">
        <v>3</v>
      </c>
      <c r="F150" s="96"/>
      <c r="G150" s="100">
        <f>+$E150*F150</f>
        <v>0</v>
      </c>
    </row>
    <row r="151" spans="1:7" ht="25.5">
      <c r="A151" s="11"/>
      <c r="B151" s="12"/>
      <c r="C151" s="18"/>
      <c r="D151" s="13" t="s">
        <v>128</v>
      </c>
      <c r="E151" s="85"/>
      <c r="F151" s="86"/>
      <c r="G151" s="85"/>
    </row>
    <row r="152" spans="1:7">
      <c r="A152" s="11"/>
      <c r="B152" s="12"/>
      <c r="C152" s="18"/>
      <c r="D152" s="13"/>
      <c r="E152" s="85"/>
      <c r="F152" s="86"/>
      <c r="G152" s="85"/>
    </row>
    <row r="153" spans="1:7">
      <c r="A153" s="14" t="s">
        <v>23</v>
      </c>
      <c r="B153" s="14" t="s">
        <v>38</v>
      </c>
      <c r="C153" s="15" t="s">
        <v>112</v>
      </c>
      <c r="D153" s="16" t="s">
        <v>129</v>
      </c>
      <c r="E153" s="87">
        <v>22.5</v>
      </c>
      <c r="F153" s="96"/>
      <c r="G153" s="100">
        <f>+$E153*F153</f>
        <v>0</v>
      </c>
    </row>
    <row r="154" spans="1:7" ht="63.75">
      <c r="A154" s="11"/>
      <c r="B154" s="12"/>
      <c r="C154" s="18"/>
      <c r="D154" s="13" t="s">
        <v>130</v>
      </c>
      <c r="E154" s="85"/>
      <c r="F154" s="86"/>
      <c r="G154" s="85"/>
    </row>
    <row r="155" spans="1:7">
      <c r="A155" s="11"/>
      <c r="B155" s="12"/>
      <c r="C155" s="18"/>
      <c r="D155" s="13"/>
      <c r="E155" s="85"/>
      <c r="F155" s="86"/>
      <c r="G155" s="85"/>
    </row>
    <row r="156" spans="1:7">
      <c r="A156" s="14" t="s">
        <v>23</v>
      </c>
      <c r="B156" s="14" t="s">
        <v>42</v>
      </c>
      <c r="C156" s="15" t="s">
        <v>5</v>
      </c>
      <c r="D156" s="16" t="s">
        <v>131</v>
      </c>
      <c r="E156" s="87">
        <v>3</v>
      </c>
      <c r="F156" s="96"/>
      <c r="G156" s="100">
        <f>+$E156*F156</f>
        <v>0</v>
      </c>
    </row>
    <row r="157" spans="1:7" ht="102">
      <c r="A157" s="11"/>
      <c r="B157" s="12"/>
      <c r="C157" s="18"/>
      <c r="D157" s="13" t="s">
        <v>132</v>
      </c>
      <c r="E157" s="85"/>
      <c r="F157" s="86"/>
      <c r="G157" s="85"/>
    </row>
    <row r="158" spans="1:7">
      <c r="A158" s="11"/>
      <c r="B158" s="12"/>
      <c r="C158" s="18"/>
      <c r="D158" s="17"/>
      <c r="E158" s="85"/>
      <c r="F158" s="86"/>
      <c r="G158" s="85"/>
    </row>
    <row r="159" spans="1:7" ht="25.5">
      <c r="A159" s="14" t="s">
        <v>23</v>
      </c>
      <c r="B159" s="14" t="s">
        <v>45</v>
      </c>
      <c r="C159" s="15" t="s">
        <v>112</v>
      </c>
      <c r="D159" s="16" t="s">
        <v>133</v>
      </c>
      <c r="E159" s="87">
        <v>42</v>
      </c>
      <c r="F159" s="96"/>
      <c r="G159" s="100">
        <f>+$E159*F159</f>
        <v>0</v>
      </c>
    </row>
    <row r="160" spans="1:7" ht="102">
      <c r="A160" s="11"/>
      <c r="B160" s="12"/>
      <c r="C160" s="18"/>
      <c r="D160" s="21" t="s">
        <v>134</v>
      </c>
      <c r="E160" s="85"/>
      <c r="F160" s="86"/>
      <c r="G160" s="85"/>
    </row>
    <row r="161" spans="1:7">
      <c r="A161" s="11"/>
      <c r="B161" s="12"/>
      <c r="C161" s="18"/>
      <c r="D161" s="17"/>
      <c r="E161" s="85"/>
      <c r="F161" s="86"/>
      <c r="G161" s="85"/>
    </row>
    <row r="162" spans="1:7" ht="25.5">
      <c r="A162" s="14" t="s">
        <v>23</v>
      </c>
      <c r="B162" s="14" t="s">
        <v>49</v>
      </c>
      <c r="C162" s="15" t="s">
        <v>112</v>
      </c>
      <c r="D162" s="16" t="s">
        <v>135</v>
      </c>
      <c r="E162" s="87">
        <v>17</v>
      </c>
      <c r="F162" s="96"/>
      <c r="G162" s="100">
        <f>+$E162*F162</f>
        <v>0</v>
      </c>
    </row>
    <row r="163" spans="1:7" ht="76.5">
      <c r="A163" s="11"/>
      <c r="B163" s="12"/>
      <c r="C163" s="18"/>
      <c r="D163" s="13" t="s">
        <v>136</v>
      </c>
      <c r="E163" s="85"/>
      <c r="F163" s="86"/>
      <c r="G163" s="85"/>
    </row>
    <row r="164" spans="1:7">
      <c r="A164" s="11"/>
      <c r="B164" s="12"/>
      <c r="C164" s="18"/>
      <c r="D164" s="17"/>
      <c r="E164" s="85"/>
      <c r="F164" s="86"/>
      <c r="G164" s="85"/>
    </row>
    <row r="165" spans="1:7">
      <c r="A165" s="14" t="s">
        <v>23</v>
      </c>
      <c r="B165" s="14" t="s">
        <v>52</v>
      </c>
      <c r="C165" s="15" t="s">
        <v>5</v>
      </c>
      <c r="D165" s="16" t="s">
        <v>137</v>
      </c>
      <c r="E165" s="87">
        <v>2</v>
      </c>
      <c r="F165" s="96"/>
      <c r="G165" s="100">
        <f>+$E165*F165</f>
        <v>0</v>
      </c>
    </row>
    <row r="166" spans="1:7" ht="38.25">
      <c r="A166" s="11"/>
      <c r="B166" s="12"/>
      <c r="C166" s="18"/>
      <c r="D166" s="13" t="s">
        <v>138</v>
      </c>
      <c r="E166" s="85"/>
      <c r="F166" s="86"/>
      <c r="G166" s="85"/>
    </row>
    <row r="167" spans="1:7">
      <c r="A167" s="11"/>
      <c r="B167" s="12"/>
      <c r="C167" s="18"/>
      <c r="D167" s="17"/>
      <c r="E167" s="85"/>
      <c r="F167" s="86"/>
      <c r="G167" s="85"/>
    </row>
    <row r="168" spans="1:7">
      <c r="A168" s="14" t="s">
        <v>23</v>
      </c>
      <c r="B168" s="14" t="s">
        <v>55</v>
      </c>
      <c r="C168" s="15" t="s">
        <v>5</v>
      </c>
      <c r="D168" s="16" t="s">
        <v>139</v>
      </c>
      <c r="E168" s="87">
        <v>3</v>
      </c>
      <c r="F168" s="96"/>
      <c r="G168" s="100">
        <f>+$E168*F168</f>
        <v>0</v>
      </c>
    </row>
    <row r="169" spans="1:7" ht="127.5">
      <c r="A169" s="11"/>
      <c r="B169" s="12"/>
      <c r="C169" s="18"/>
      <c r="D169" s="13" t="s">
        <v>140</v>
      </c>
      <c r="E169" s="85"/>
      <c r="F169" s="86"/>
      <c r="G169" s="85"/>
    </row>
    <row r="170" spans="1:7">
      <c r="A170" s="11"/>
      <c r="B170" s="12"/>
      <c r="C170" s="18"/>
      <c r="D170" s="17"/>
      <c r="E170" s="85"/>
      <c r="F170" s="86"/>
      <c r="G170" s="85"/>
    </row>
    <row r="171" spans="1:7">
      <c r="A171" s="14" t="s">
        <v>23</v>
      </c>
      <c r="B171" s="14" t="s">
        <v>58</v>
      </c>
      <c r="C171" s="15" t="s">
        <v>5</v>
      </c>
      <c r="D171" s="16" t="s">
        <v>141</v>
      </c>
      <c r="E171" s="87">
        <v>1</v>
      </c>
      <c r="F171" s="96"/>
      <c r="G171" s="100">
        <f>+$E171*F171</f>
        <v>0</v>
      </c>
    </row>
    <row r="172" spans="1:7" ht="25.5">
      <c r="A172" s="11"/>
      <c r="B172" s="12"/>
      <c r="C172" s="18"/>
      <c r="D172" s="13" t="s">
        <v>142</v>
      </c>
      <c r="E172" s="85"/>
      <c r="F172" s="86"/>
      <c r="G172" s="85"/>
    </row>
    <row r="173" spans="1:7">
      <c r="A173" s="11"/>
      <c r="B173" s="12"/>
      <c r="C173" s="18"/>
      <c r="D173" s="17"/>
      <c r="E173" s="85"/>
      <c r="F173" s="86"/>
      <c r="G173" s="85"/>
    </row>
    <row r="174" spans="1:7">
      <c r="A174" s="14" t="s">
        <v>23</v>
      </c>
      <c r="B174" s="14" t="s">
        <v>61</v>
      </c>
      <c r="C174" s="15" t="s">
        <v>5</v>
      </c>
      <c r="D174" s="16" t="s">
        <v>143</v>
      </c>
      <c r="E174" s="87">
        <v>1</v>
      </c>
      <c r="F174" s="96"/>
      <c r="G174" s="100">
        <f>+$E174*F174</f>
        <v>0</v>
      </c>
    </row>
    <row r="175" spans="1:7" ht="51">
      <c r="A175" s="11"/>
      <c r="B175" s="12"/>
      <c r="C175" s="18"/>
      <c r="D175" s="13" t="s">
        <v>144</v>
      </c>
      <c r="E175" s="85"/>
      <c r="F175" s="86"/>
      <c r="G175" s="85"/>
    </row>
    <row r="176" spans="1:7">
      <c r="A176" s="11"/>
      <c r="B176" s="12"/>
      <c r="C176" s="18"/>
      <c r="D176" s="17"/>
      <c r="E176" s="85"/>
      <c r="F176" s="86"/>
      <c r="G176" s="85"/>
    </row>
    <row r="177" spans="1:7">
      <c r="A177" s="14" t="s">
        <v>23</v>
      </c>
      <c r="B177" s="14" t="s">
        <v>65</v>
      </c>
      <c r="C177" s="15" t="s">
        <v>5</v>
      </c>
      <c r="D177" s="16" t="s">
        <v>145</v>
      </c>
      <c r="E177" s="87">
        <v>1</v>
      </c>
      <c r="F177" s="96"/>
      <c r="G177" s="100">
        <f>+$E177*F177</f>
        <v>0</v>
      </c>
    </row>
    <row r="178" spans="1:7" ht="114.75">
      <c r="A178" s="11"/>
      <c r="B178" s="12"/>
      <c r="C178" s="18"/>
      <c r="D178" s="13" t="s">
        <v>146</v>
      </c>
      <c r="E178" s="85"/>
      <c r="F178" s="86"/>
      <c r="G178" s="85"/>
    </row>
    <row r="179" spans="1:7">
      <c r="A179" s="11"/>
      <c r="B179" s="12"/>
      <c r="C179" s="18"/>
      <c r="D179" s="17"/>
      <c r="E179" s="85"/>
      <c r="F179" s="86"/>
      <c r="G179" s="85"/>
    </row>
    <row r="180" spans="1:7">
      <c r="A180" s="14" t="s">
        <v>23</v>
      </c>
      <c r="B180" s="14" t="s">
        <v>68</v>
      </c>
      <c r="C180" s="15" t="s">
        <v>5</v>
      </c>
      <c r="D180" s="16" t="s">
        <v>147</v>
      </c>
      <c r="E180" s="87">
        <v>1</v>
      </c>
      <c r="F180" s="96"/>
      <c r="G180" s="100">
        <f>+$E180*F180</f>
        <v>0</v>
      </c>
    </row>
    <row r="181" spans="1:7" ht="51">
      <c r="A181" s="11"/>
      <c r="B181" s="12"/>
      <c r="C181" s="18"/>
      <c r="D181" s="13" t="s">
        <v>148</v>
      </c>
      <c r="E181" s="85"/>
      <c r="F181" s="86"/>
      <c r="G181" s="85"/>
    </row>
    <row r="182" spans="1:7">
      <c r="A182" s="11"/>
      <c r="B182" s="12"/>
      <c r="C182" s="18"/>
      <c r="D182" s="17"/>
      <c r="E182" s="85"/>
      <c r="F182" s="86"/>
      <c r="G182" s="85"/>
    </row>
    <row r="183" spans="1:7">
      <c r="A183" s="23"/>
      <c r="B183" s="12"/>
      <c r="C183" s="11"/>
      <c r="D183" s="24" t="s">
        <v>149</v>
      </c>
      <c r="E183" s="92"/>
      <c r="F183" s="93"/>
      <c r="G183" s="92">
        <f>SUM(G129:G182)</f>
        <v>0</v>
      </c>
    </row>
    <row r="184" spans="1:7">
      <c r="A184" s="11"/>
      <c r="B184" s="12"/>
      <c r="C184" s="18"/>
      <c r="D184" s="17"/>
      <c r="E184" s="85"/>
      <c r="F184" s="86"/>
      <c r="G184" s="85"/>
    </row>
    <row r="185" spans="1:7">
      <c r="A185" s="11"/>
      <c r="B185" s="12"/>
      <c r="C185" s="18"/>
      <c r="D185" s="17"/>
      <c r="E185" s="85"/>
      <c r="F185" s="86"/>
      <c r="G185" s="85"/>
    </row>
    <row r="186" spans="1:7">
      <c r="A186" s="6" t="s">
        <v>26</v>
      </c>
      <c r="B186" s="6"/>
      <c r="C186" s="6" t="s">
        <v>11</v>
      </c>
      <c r="D186" s="7" t="s">
        <v>150</v>
      </c>
      <c r="E186" s="83"/>
      <c r="F186" s="84"/>
      <c r="G186" s="83"/>
    </row>
    <row r="187" spans="1:7">
      <c r="A187" s="11"/>
      <c r="B187" s="12"/>
      <c r="C187" s="18"/>
      <c r="D187" s="17"/>
      <c r="E187" s="85"/>
      <c r="F187" s="86"/>
      <c r="G187" s="85"/>
    </row>
    <row r="188" spans="1:7">
      <c r="A188" s="14" t="s">
        <v>26</v>
      </c>
      <c r="B188" s="14" t="s">
        <v>10</v>
      </c>
      <c r="C188" s="15" t="s">
        <v>112</v>
      </c>
      <c r="D188" s="16" t="s">
        <v>151</v>
      </c>
      <c r="E188" s="87">
        <v>116.6</v>
      </c>
      <c r="F188" s="96"/>
      <c r="G188" s="100">
        <f>+$E188*F188</f>
        <v>0</v>
      </c>
    </row>
    <row r="189" spans="1:7" ht="87.75" customHeight="1">
      <c r="A189" s="11"/>
      <c r="B189" s="12"/>
      <c r="C189" s="11"/>
      <c r="D189" s="13" t="s">
        <v>152</v>
      </c>
      <c r="E189" s="85"/>
      <c r="F189" s="86"/>
      <c r="G189" s="85"/>
    </row>
    <row r="190" spans="1:7">
      <c r="A190" s="11"/>
      <c r="B190" s="12"/>
      <c r="C190" s="18"/>
      <c r="D190" s="17"/>
      <c r="E190" s="85"/>
      <c r="F190" s="86"/>
      <c r="G190" s="85"/>
    </row>
    <row r="191" spans="1:7">
      <c r="A191" s="14" t="s">
        <v>26</v>
      </c>
      <c r="B191" s="14" t="s">
        <v>16</v>
      </c>
      <c r="C191" s="15" t="s">
        <v>112</v>
      </c>
      <c r="D191" s="16" t="s">
        <v>153</v>
      </c>
      <c r="E191" s="87">
        <v>9.1</v>
      </c>
      <c r="F191" s="96"/>
      <c r="G191" s="100">
        <f>+$E191*F191</f>
        <v>0</v>
      </c>
    </row>
    <row r="192" spans="1:7" ht="89.25">
      <c r="A192" s="11"/>
      <c r="B192" s="12"/>
      <c r="C192" s="18"/>
      <c r="D192" s="13" t="s">
        <v>154</v>
      </c>
      <c r="E192" s="85"/>
      <c r="F192" s="86"/>
      <c r="G192" s="85"/>
    </row>
    <row r="193" spans="1:7">
      <c r="A193" s="11"/>
      <c r="B193" s="12"/>
      <c r="C193" s="18"/>
      <c r="D193" s="17"/>
      <c r="E193" s="85"/>
      <c r="F193" s="86"/>
      <c r="G193" s="85"/>
    </row>
    <row r="194" spans="1:7">
      <c r="A194" s="14" t="s">
        <v>26</v>
      </c>
      <c r="B194" s="14" t="s">
        <v>20</v>
      </c>
      <c r="C194" s="15" t="s">
        <v>62</v>
      </c>
      <c r="D194" s="16" t="s">
        <v>155</v>
      </c>
      <c r="E194" s="87">
        <v>127.32999999999998</v>
      </c>
      <c r="F194" s="96"/>
      <c r="G194" s="100">
        <f>+$E194*F194</f>
        <v>0</v>
      </c>
    </row>
    <row r="195" spans="1:7" ht="216.75">
      <c r="A195" s="11"/>
      <c r="B195" s="12"/>
      <c r="C195" s="11"/>
      <c r="D195" s="13" t="s">
        <v>156</v>
      </c>
      <c r="E195" s="85"/>
      <c r="F195" s="86"/>
      <c r="G195" s="85"/>
    </row>
    <row r="196" spans="1:7">
      <c r="A196" s="11"/>
      <c r="B196" s="12"/>
      <c r="C196" s="18"/>
      <c r="D196" s="13"/>
      <c r="E196" s="85"/>
      <c r="F196" s="86"/>
      <c r="G196" s="85"/>
    </row>
    <row r="197" spans="1:7">
      <c r="A197" s="14" t="s">
        <v>26</v>
      </c>
      <c r="B197" s="14" t="s">
        <v>23</v>
      </c>
      <c r="C197" s="15" t="s">
        <v>62</v>
      </c>
      <c r="D197" s="16" t="s">
        <v>157</v>
      </c>
      <c r="E197" s="87">
        <v>8.58</v>
      </c>
      <c r="F197" s="96"/>
      <c r="G197" s="100">
        <f>+$E197*F197</f>
        <v>0</v>
      </c>
    </row>
    <row r="198" spans="1:7" ht="178.5">
      <c r="A198" s="11"/>
      <c r="B198" s="12"/>
      <c r="C198" s="11"/>
      <c r="D198" s="13" t="s">
        <v>158</v>
      </c>
      <c r="E198" s="85"/>
      <c r="F198" s="86"/>
      <c r="G198" s="85"/>
    </row>
    <row r="199" spans="1:7">
      <c r="A199" s="11"/>
      <c r="B199" s="12"/>
      <c r="C199" s="18"/>
      <c r="D199" s="13"/>
      <c r="E199" s="85"/>
      <c r="F199" s="86"/>
      <c r="G199" s="85"/>
    </row>
    <row r="200" spans="1:7">
      <c r="A200" s="14" t="s">
        <v>26</v>
      </c>
      <c r="B200" s="14" t="s">
        <v>26</v>
      </c>
      <c r="C200" s="15" t="s">
        <v>62</v>
      </c>
      <c r="D200" s="16" t="s">
        <v>159</v>
      </c>
      <c r="E200" s="87">
        <v>345.08000000000004</v>
      </c>
      <c r="F200" s="96"/>
      <c r="G200" s="100">
        <f>+$E200*F200</f>
        <v>0</v>
      </c>
    </row>
    <row r="201" spans="1:7" ht="191.25">
      <c r="A201" s="11"/>
      <c r="B201" s="12"/>
      <c r="C201" s="11"/>
      <c r="D201" s="27" t="s">
        <v>160</v>
      </c>
      <c r="E201" s="85"/>
      <c r="F201" s="86"/>
      <c r="G201" s="85"/>
    </row>
    <row r="202" spans="1:7">
      <c r="A202" s="11"/>
      <c r="B202" s="12"/>
      <c r="C202" s="18"/>
      <c r="D202" s="13"/>
      <c r="E202" s="85"/>
      <c r="F202" s="86"/>
      <c r="G202" s="85"/>
    </row>
    <row r="203" spans="1:7">
      <c r="A203" s="14" t="s">
        <v>26</v>
      </c>
      <c r="B203" s="14" t="s">
        <v>29</v>
      </c>
      <c r="C203" s="15" t="s">
        <v>62</v>
      </c>
      <c r="D203" s="16" t="s">
        <v>161</v>
      </c>
      <c r="E203" s="87">
        <v>24.750000000000007</v>
      </c>
      <c r="F203" s="96"/>
      <c r="G203" s="100">
        <f>+$E203*F203</f>
        <v>0</v>
      </c>
    </row>
    <row r="204" spans="1:7" ht="25.5">
      <c r="A204" s="11"/>
      <c r="B204" s="12"/>
      <c r="C204" s="11"/>
      <c r="D204" s="13" t="s">
        <v>162</v>
      </c>
      <c r="E204" s="85"/>
      <c r="F204" s="86"/>
      <c r="G204" s="85"/>
    </row>
    <row r="205" spans="1:7">
      <c r="A205" s="11"/>
      <c r="B205" s="12"/>
      <c r="C205" s="18"/>
      <c r="D205" s="13"/>
      <c r="E205" s="85"/>
      <c r="F205" s="86"/>
      <c r="G205" s="85"/>
    </row>
    <row r="206" spans="1:7">
      <c r="A206" s="14" t="s">
        <v>26</v>
      </c>
      <c r="B206" s="14" t="s">
        <v>32</v>
      </c>
      <c r="C206" s="15" t="s">
        <v>112</v>
      </c>
      <c r="D206" s="16" t="s">
        <v>163</v>
      </c>
      <c r="E206" s="87">
        <v>13.95</v>
      </c>
      <c r="F206" s="96"/>
      <c r="G206" s="100">
        <f>+$E206*F206</f>
        <v>0</v>
      </c>
    </row>
    <row r="207" spans="1:7" ht="89.25">
      <c r="A207" s="11"/>
      <c r="B207" s="12"/>
      <c r="C207" s="18"/>
      <c r="D207" s="13" t="s">
        <v>164</v>
      </c>
      <c r="E207" s="85"/>
      <c r="F207" s="86"/>
      <c r="G207" s="85"/>
    </row>
    <row r="208" spans="1:7">
      <c r="A208" s="11"/>
      <c r="B208" s="12"/>
      <c r="C208" s="18"/>
      <c r="D208" s="13"/>
      <c r="E208" s="85"/>
      <c r="F208" s="86"/>
      <c r="G208" s="85"/>
    </row>
    <row r="209" spans="1:7">
      <c r="A209" s="14" t="s">
        <v>26</v>
      </c>
      <c r="B209" s="14" t="s">
        <v>35</v>
      </c>
      <c r="C209" s="15" t="s">
        <v>112</v>
      </c>
      <c r="D209" s="16" t="s">
        <v>165</v>
      </c>
      <c r="E209" s="87">
        <v>25.799999999999997</v>
      </c>
      <c r="F209" s="96"/>
      <c r="G209" s="100">
        <f>+$E209*F209</f>
        <v>0</v>
      </c>
    </row>
    <row r="210" spans="1:7" ht="153">
      <c r="A210" s="11"/>
      <c r="B210" s="12"/>
      <c r="C210" s="18"/>
      <c r="D210" s="28" t="s">
        <v>166</v>
      </c>
      <c r="E210" s="85"/>
      <c r="F210" s="86"/>
      <c r="G210" s="85"/>
    </row>
    <row r="211" spans="1:7">
      <c r="A211" s="11"/>
      <c r="B211" s="12"/>
      <c r="C211" s="18"/>
      <c r="D211" s="17"/>
      <c r="E211" s="85"/>
      <c r="F211" s="86"/>
      <c r="G211" s="85"/>
    </row>
    <row r="212" spans="1:7">
      <c r="A212" s="23"/>
      <c r="B212" s="12"/>
      <c r="C212" s="11"/>
      <c r="D212" s="24" t="s">
        <v>167</v>
      </c>
      <c r="E212" s="92"/>
      <c r="F212" s="93"/>
      <c r="G212" s="92">
        <f>SUM(G188:G211)</f>
        <v>0</v>
      </c>
    </row>
    <row r="213" spans="1:7">
      <c r="A213" s="11"/>
      <c r="B213" s="12"/>
      <c r="C213" s="18"/>
      <c r="D213" s="17"/>
      <c r="E213" s="85"/>
      <c r="F213" s="86"/>
      <c r="G213" s="85"/>
    </row>
    <row r="214" spans="1:7">
      <c r="A214" s="12"/>
      <c r="B214" s="12"/>
      <c r="C214" s="12"/>
      <c r="D214" s="29"/>
      <c r="E214" s="94"/>
      <c r="F214" s="95"/>
      <c r="G214" s="94"/>
    </row>
    <row r="215" spans="1:7">
      <c r="A215" s="6" t="s">
        <v>168</v>
      </c>
      <c r="B215" s="6"/>
      <c r="C215" s="6" t="s">
        <v>11</v>
      </c>
      <c r="D215" s="7" t="s">
        <v>169</v>
      </c>
      <c r="E215" s="83"/>
      <c r="F215" s="84"/>
      <c r="G215" s="83"/>
    </row>
    <row r="216" spans="1:7">
      <c r="A216" s="12"/>
      <c r="B216" s="12"/>
      <c r="C216" s="12"/>
      <c r="D216" s="29"/>
      <c r="E216" s="94"/>
      <c r="F216" s="95"/>
      <c r="G216" s="94"/>
    </row>
    <row r="217" spans="1:7">
      <c r="A217" s="14" t="s">
        <v>29</v>
      </c>
      <c r="B217" s="14" t="s">
        <v>10</v>
      </c>
      <c r="C217" s="15" t="s">
        <v>46</v>
      </c>
      <c r="D217" s="16" t="s">
        <v>170</v>
      </c>
      <c r="E217" s="87">
        <v>81.359999999999985</v>
      </c>
      <c r="F217" s="96"/>
      <c r="G217" s="100">
        <f>+$E217*F217</f>
        <v>0</v>
      </c>
    </row>
    <row r="218" spans="1:7" ht="76.5">
      <c r="A218" s="11"/>
      <c r="B218" s="12"/>
      <c r="C218" s="18"/>
      <c r="D218" s="13" t="s">
        <v>171</v>
      </c>
      <c r="E218" s="85"/>
      <c r="F218" s="86"/>
      <c r="G218" s="85"/>
    </row>
    <row r="219" spans="1:7">
      <c r="A219" s="12"/>
      <c r="B219" s="12"/>
      <c r="C219" s="12"/>
      <c r="D219" s="29"/>
      <c r="E219" s="94"/>
      <c r="F219" s="95"/>
      <c r="G219" s="94"/>
    </row>
    <row r="220" spans="1:7">
      <c r="A220" s="14" t="s">
        <v>29</v>
      </c>
      <c r="B220" s="14" t="s">
        <v>16</v>
      </c>
      <c r="C220" s="15" t="s">
        <v>46</v>
      </c>
      <c r="D220" s="16" t="s">
        <v>172</v>
      </c>
      <c r="E220" s="87">
        <v>91.287000000000006</v>
      </c>
      <c r="F220" s="96"/>
      <c r="G220" s="100">
        <f>+$E220*F220</f>
        <v>0</v>
      </c>
    </row>
    <row r="221" spans="1:7" ht="63.75">
      <c r="A221" s="11"/>
      <c r="B221" s="12"/>
      <c r="C221" s="18"/>
      <c r="D221" s="13" t="s">
        <v>173</v>
      </c>
      <c r="E221" s="85"/>
      <c r="F221" s="86"/>
      <c r="G221" s="85"/>
    </row>
    <row r="222" spans="1:7">
      <c r="A222" s="11"/>
      <c r="B222" s="12"/>
      <c r="C222" s="18"/>
      <c r="D222" s="17"/>
      <c r="E222" s="85"/>
      <c r="F222" s="86"/>
      <c r="G222" s="85"/>
    </row>
    <row r="223" spans="1:7">
      <c r="A223" s="14" t="s">
        <v>29</v>
      </c>
      <c r="B223" s="14" t="s">
        <v>20</v>
      </c>
      <c r="C223" s="15" t="s">
        <v>46</v>
      </c>
      <c r="D223" s="16" t="s">
        <v>174</v>
      </c>
      <c r="E223" s="87">
        <v>10.35</v>
      </c>
      <c r="F223" s="96"/>
      <c r="G223" s="100">
        <f>+$E223*F223</f>
        <v>0</v>
      </c>
    </row>
    <row r="224" spans="1:7" ht="25.5">
      <c r="A224" s="11"/>
      <c r="B224" s="12"/>
      <c r="C224" s="18"/>
      <c r="D224" s="13" t="s">
        <v>175</v>
      </c>
      <c r="E224" s="85"/>
      <c r="F224" s="86"/>
      <c r="G224" s="85"/>
    </row>
    <row r="225" spans="1:7">
      <c r="A225" s="12"/>
      <c r="B225" s="12"/>
      <c r="C225" s="12"/>
      <c r="D225" s="29"/>
      <c r="E225" s="94"/>
      <c r="F225" s="95"/>
      <c r="G225" s="94"/>
    </row>
    <row r="226" spans="1:7">
      <c r="A226" s="14" t="s">
        <v>29</v>
      </c>
      <c r="B226" s="14" t="s">
        <v>23</v>
      </c>
      <c r="C226" s="15" t="s">
        <v>62</v>
      </c>
      <c r="D226" s="16" t="s">
        <v>176</v>
      </c>
      <c r="E226" s="87">
        <v>268.21999999999997</v>
      </c>
      <c r="F226" s="96"/>
      <c r="G226" s="100">
        <f>+$E226*F226</f>
        <v>0</v>
      </c>
    </row>
    <row r="227" spans="1:7" ht="89.25">
      <c r="A227" s="12"/>
      <c r="B227" s="12"/>
      <c r="C227" s="11"/>
      <c r="D227" s="13" t="s">
        <v>177</v>
      </c>
      <c r="E227" s="85"/>
      <c r="F227" s="86"/>
      <c r="G227" s="85"/>
    </row>
    <row r="228" spans="1:7">
      <c r="A228" s="12"/>
      <c r="B228" s="12"/>
      <c r="C228" s="12"/>
      <c r="D228" s="29"/>
      <c r="E228" s="85"/>
      <c r="F228" s="86"/>
      <c r="G228" s="85"/>
    </row>
    <row r="229" spans="1:7">
      <c r="A229" s="14" t="s">
        <v>29</v>
      </c>
      <c r="B229" s="14" t="s">
        <v>26</v>
      </c>
      <c r="C229" s="15" t="s">
        <v>5</v>
      </c>
      <c r="D229" s="16" t="s">
        <v>178</v>
      </c>
      <c r="E229" s="87">
        <v>3</v>
      </c>
      <c r="F229" s="96"/>
      <c r="G229" s="100">
        <f>+$E229*F229</f>
        <v>0</v>
      </c>
    </row>
    <row r="230" spans="1:7" ht="38.25">
      <c r="A230" s="12"/>
      <c r="B230" s="12"/>
      <c r="C230" s="12"/>
      <c r="D230" s="13" t="s">
        <v>179</v>
      </c>
      <c r="E230" s="85"/>
      <c r="F230" s="86"/>
      <c r="G230" s="85"/>
    </row>
    <row r="231" spans="1:7">
      <c r="A231" s="12"/>
      <c r="B231" s="12"/>
      <c r="C231" s="12"/>
      <c r="D231" s="17"/>
      <c r="E231" s="85"/>
      <c r="F231" s="86"/>
      <c r="G231" s="85"/>
    </row>
    <row r="232" spans="1:7">
      <c r="A232" s="14" t="s">
        <v>29</v>
      </c>
      <c r="B232" s="14" t="s">
        <v>29</v>
      </c>
      <c r="C232" s="15" t="s">
        <v>46</v>
      </c>
      <c r="D232" s="16" t="s">
        <v>180</v>
      </c>
      <c r="E232" s="87">
        <v>204.48</v>
      </c>
      <c r="F232" s="96"/>
      <c r="G232" s="100">
        <f>+$E232*F232</f>
        <v>0</v>
      </c>
    </row>
    <row r="233" spans="1:7" ht="25.5">
      <c r="A233" s="11"/>
      <c r="B233" s="12"/>
      <c r="C233" s="18"/>
      <c r="D233" s="21" t="s">
        <v>181</v>
      </c>
      <c r="E233" s="85"/>
      <c r="F233" s="86"/>
      <c r="G233" s="85"/>
    </row>
    <row r="234" spans="1:7">
      <c r="A234" s="11"/>
      <c r="B234" s="12"/>
      <c r="C234" s="18"/>
      <c r="D234" s="17"/>
      <c r="E234" s="85"/>
      <c r="F234" s="86"/>
      <c r="G234" s="85"/>
    </row>
    <row r="235" spans="1:7">
      <c r="A235" s="14" t="s">
        <v>29</v>
      </c>
      <c r="B235" s="14" t="s">
        <v>32</v>
      </c>
      <c r="C235" s="15" t="s">
        <v>46</v>
      </c>
      <c r="D235" s="16" t="s">
        <v>182</v>
      </c>
      <c r="E235" s="87">
        <v>21.590000000000003</v>
      </c>
      <c r="F235" s="96"/>
      <c r="G235" s="100">
        <f>+$E235*F235</f>
        <v>0</v>
      </c>
    </row>
    <row r="236" spans="1:7" ht="38.25">
      <c r="A236" s="11"/>
      <c r="B236" s="12"/>
      <c r="C236" s="18"/>
      <c r="D236" s="13" t="s">
        <v>183</v>
      </c>
      <c r="E236" s="85"/>
      <c r="F236" s="86"/>
      <c r="G236" s="85"/>
    </row>
    <row r="237" spans="1:7">
      <c r="A237" s="11"/>
      <c r="B237" s="12"/>
      <c r="C237" s="18"/>
      <c r="D237" s="17"/>
      <c r="E237" s="85"/>
      <c r="F237" s="86"/>
      <c r="G237" s="85"/>
    </row>
    <row r="238" spans="1:7">
      <c r="A238" s="14" t="s">
        <v>29</v>
      </c>
      <c r="B238" s="14" t="s">
        <v>35</v>
      </c>
      <c r="C238" s="15" t="s">
        <v>62</v>
      </c>
      <c r="D238" s="16" t="s">
        <v>184</v>
      </c>
      <c r="E238" s="87">
        <v>193.06</v>
      </c>
      <c r="F238" s="96"/>
      <c r="G238" s="100">
        <f>+$E238*F238</f>
        <v>0</v>
      </c>
    </row>
    <row r="239" spans="1:7" ht="26.25">
      <c r="A239" s="12"/>
      <c r="B239" s="12"/>
      <c r="C239" s="11"/>
      <c r="D239" s="30" t="s">
        <v>185</v>
      </c>
      <c r="E239" s="85"/>
      <c r="F239" s="86"/>
      <c r="G239" s="85"/>
    </row>
    <row r="240" spans="1:7">
      <c r="A240" s="11"/>
      <c r="B240" s="12"/>
      <c r="C240" s="18"/>
      <c r="D240" s="17"/>
      <c r="E240" s="85"/>
      <c r="F240" s="86"/>
      <c r="G240" s="85"/>
    </row>
    <row r="241" spans="1:7">
      <c r="A241" s="23"/>
      <c r="B241" s="12"/>
      <c r="C241" s="11"/>
      <c r="D241" s="24" t="s">
        <v>186</v>
      </c>
      <c r="E241" s="92"/>
      <c r="F241" s="93"/>
      <c r="G241" s="92">
        <f>SUM(G217:G240)</f>
        <v>0</v>
      </c>
    </row>
    <row r="242" spans="1:7">
      <c r="A242" s="12"/>
      <c r="B242" s="12"/>
      <c r="C242" s="12"/>
      <c r="D242" s="29"/>
      <c r="E242" s="94"/>
      <c r="F242" s="95"/>
      <c r="G242" s="94"/>
    </row>
    <row r="243" spans="1:7">
      <c r="A243" s="12"/>
      <c r="B243" s="12"/>
      <c r="C243" s="12"/>
      <c r="D243" s="29"/>
      <c r="E243" s="94"/>
      <c r="F243" s="95"/>
      <c r="G243" s="94"/>
    </row>
    <row r="244" spans="1:7">
      <c r="A244" s="6" t="s">
        <v>187</v>
      </c>
      <c r="B244" s="6"/>
      <c r="C244" s="6" t="s">
        <v>11</v>
      </c>
      <c r="D244" s="7" t="s">
        <v>188</v>
      </c>
      <c r="E244" s="83"/>
      <c r="F244" s="84"/>
      <c r="G244" s="83"/>
    </row>
    <row r="245" spans="1:7">
      <c r="A245" s="12"/>
      <c r="B245" s="12"/>
      <c r="C245" s="12"/>
      <c r="D245" s="29"/>
      <c r="E245" s="94"/>
      <c r="F245" s="95"/>
      <c r="G245" s="94"/>
    </row>
    <row r="246" spans="1:7">
      <c r="A246" s="14" t="s">
        <v>32</v>
      </c>
      <c r="B246" s="14" t="s">
        <v>10</v>
      </c>
      <c r="C246" s="15" t="s">
        <v>46</v>
      </c>
      <c r="D246" s="16" t="s">
        <v>189</v>
      </c>
      <c r="E246" s="87">
        <v>219.95000000000002</v>
      </c>
      <c r="F246" s="96"/>
      <c r="G246" s="100">
        <f>+$E246*F246</f>
        <v>0</v>
      </c>
    </row>
    <row r="247" spans="1:7" ht="366.75" customHeight="1">
      <c r="A247" s="11"/>
      <c r="B247" s="12"/>
      <c r="C247" s="3"/>
      <c r="D247" s="13" t="s">
        <v>190</v>
      </c>
      <c r="E247" s="85"/>
      <c r="F247" s="86"/>
      <c r="G247" s="85"/>
    </row>
    <row r="248" spans="1:7">
      <c r="A248" s="11"/>
      <c r="B248" s="12"/>
      <c r="C248" s="18"/>
      <c r="D248" s="17"/>
      <c r="E248" s="85"/>
      <c r="F248" s="86"/>
      <c r="G248" s="85"/>
    </row>
    <row r="249" spans="1:7">
      <c r="A249" s="14" t="s">
        <v>32</v>
      </c>
      <c r="B249" s="14" t="s">
        <v>16</v>
      </c>
      <c r="C249" s="15" t="s">
        <v>39</v>
      </c>
      <c r="D249" s="16" t="s">
        <v>191</v>
      </c>
      <c r="E249" s="87">
        <v>4.5779999999999994</v>
      </c>
      <c r="F249" s="96"/>
      <c r="G249" s="100">
        <f>+$E249*F249</f>
        <v>0</v>
      </c>
    </row>
    <row r="250" spans="1:7" ht="25.5">
      <c r="A250" s="11"/>
      <c r="B250" s="12"/>
      <c r="C250" s="3"/>
      <c r="D250" s="13" t="s">
        <v>192</v>
      </c>
      <c r="E250" s="85"/>
      <c r="F250" s="86"/>
      <c r="G250" s="85"/>
    </row>
    <row r="251" spans="1:7">
      <c r="A251" s="11"/>
      <c r="B251" s="12"/>
      <c r="C251" s="18"/>
      <c r="D251" s="17"/>
      <c r="E251" s="85"/>
      <c r="F251" s="86"/>
      <c r="G251" s="85"/>
    </row>
    <row r="252" spans="1:7">
      <c r="A252" s="14" t="s">
        <v>32</v>
      </c>
      <c r="B252" s="14" t="s">
        <v>20</v>
      </c>
      <c r="C252" s="15" t="s">
        <v>46</v>
      </c>
      <c r="D252" s="16" t="s">
        <v>193</v>
      </c>
      <c r="E252" s="87">
        <v>219.95000000000002</v>
      </c>
      <c r="F252" s="96"/>
      <c r="G252" s="100">
        <f>+$E252*F252</f>
        <v>0</v>
      </c>
    </row>
    <row r="253" spans="1:7" ht="102">
      <c r="A253" s="11"/>
      <c r="B253" s="12"/>
      <c r="C253" s="3"/>
      <c r="D253" s="27" t="s">
        <v>194</v>
      </c>
      <c r="E253" s="85"/>
      <c r="F253" s="86"/>
      <c r="G253" s="85"/>
    </row>
    <row r="254" spans="1:7">
      <c r="A254" s="11"/>
      <c r="B254" s="12"/>
      <c r="C254" s="18"/>
      <c r="D254" s="17"/>
      <c r="E254" s="85"/>
      <c r="F254" s="86"/>
      <c r="G254" s="85"/>
    </row>
    <row r="255" spans="1:7">
      <c r="A255" s="14" t="s">
        <v>32</v>
      </c>
      <c r="B255" s="14" t="s">
        <v>23</v>
      </c>
      <c r="C255" s="15" t="s">
        <v>46</v>
      </c>
      <c r="D255" s="16" t="s">
        <v>195</v>
      </c>
      <c r="E255" s="87">
        <v>174.81</v>
      </c>
      <c r="F255" s="96"/>
      <c r="G255" s="100">
        <f>+$E255*F255</f>
        <v>0</v>
      </c>
    </row>
    <row r="256" spans="1:7" ht="198.75" customHeight="1">
      <c r="A256" s="11"/>
      <c r="B256" s="12"/>
      <c r="C256" s="3"/>
      <c r="D256" s="13" t="s">
        <v>196</v>
      </c>
      <c r="E256" s="85"/>
      <c r="F256" s="86"/>
      <c r="G256" s="85"/>
    </row>
    <row r="257" spans="1:7">
      <c r="A257" s="11"/>
      <c r="B257" s="12"/>
      <c r="C257" s="18"/>
      <c r="D257" s="17"/>
      <c r="E257" s="85"/>
      <c r="F257" s="86"/>
      <c r="G257" s="85"/>
    </row>
    <row r="258" spans="1:7">
      <c r="A258" s="14" t="s">
        <v>32</v>
      </c>
      <c r="B258" s="14" t="s">
        <v>26</v>
      </c>
      <c r="C258" s="15" t="s">
        <v>46</v>
      </c>
      <c r="D258" s="16" t="s">
        <v>197</v>
      </c>
      <c r="E258" s="87">
        <v>16.850000000000001</v>
      </c>
      <c r="F258" s="96"/>
      <c r="G258" s="100">
        <f>+$E258*F258</f>
        <v>0</v>
      </c>
    </row>
    <row r="259" spans="1:7" ht="171.75" customHeight="1">
      <c r="A259" s="11"/>
      <c r="B259" s="12"/>
      <c r="C259" s="3"/>
      <c r="D259" s="27" t="s">
        <v>198</v>
      </c>
      <c r="E259" s="85"/>
      <c r="F259" s="86"/>
      <c r="G259" s="85"/>
    </row>
    <row r="260" spans="1:7">
      <c r="A260" s="11"/>
      <c r="B260" s="12"/>
      <c r="C260" s="18"/>
      <c r="D260" s="17"/>
      <c r="E260" s="85"/>
      <c r="F260" s="86"/>
      <c r="G260" s="85"/>
    </row>
    <row r="261" spans="1:7">
      <c r="A261" s="14" t="s">
        <v>32</v>
      </c>
      <c r="B261" s="14" t="s">
        <v>29</v>
      </c>
      <c r="C261" s="15" t="s">
        <v>46</v>
      </c>
      <c r="D261" s="16" t="s">
        <v>199</v>
      </c>
      <c r="E261" s="87">
        <v>21.679999999999996</v>
      </c>
      <c r="F261" s="96"/>
      <c r="G261" s="100">
        <f>+$E261*F261</f>
        <v>0</v>
      </c>
    </row>
    <row r="262" spans="1:7" ht="63.75">
      <c r="A262" s="11"/>
      <c r="B262" s="12"/>
      <c r="C262" s="3"/>
      <c r="D262" s="13" t="s">
        <v>200</v>
      </c>
      <c r="E262" s="85"/>
      <c r="F262" s="86"/>
      <c r="G262" s="85"/>
    </row>
    <row r="263" spans="1:7">
      <c r="A263" s="11"/>
      <c r="B263" s="12"/>
      <c r="C263" s="18"/>
      <c r="D263" s="17"/>
      <c r="E263" s="85"/>
      <c r="F263" s="86"/>
      <c r="G263" s="85"/>
    </row>
    <row r="264" spans="1:7">
      <c r="A264" s="14" t="s">
        <v>32</v>
      </c>
      <c r="B264" s="14" t="s">
        <v>32</v>
      </c>
      <c r="C264" s="15" t="s">
        <v>46</v>
      </c>
      <c r="D264" s="16" t="s">
        <v>201</v>
      </c>
      <c r="E264" s="87">
        <v>2.7299999999999995</v>
      </c>
      <c r="F264" s="96"/>
      <c r="G264" s="100">
        <f>+$E264*F264</f>
        <v>0</v>
      </c>
    </row>
    <row r="265" spans="1:7" ht="63.75">
      <c r="A265" s="11"/>
      <c r="B265" s="12"/>
      <c r="C265" s="3"/>
      <c r="D265" s="13" t="s">
        <v>202</v>
      </c>
      <c r="E265" s="85"/>
      <c r="F265" s="86"/>
      <c r="G265" s="85"/>
    </row>
    <row r="266" spans="1:7">
      <c r="A266" s="11"/>
      <c r="B266" s="12"/>
      <c r="C266" s="18"/>
      <c r="D266" s="17"/>
      <c r="E266" s="85"/>
      <c r="F266" s="86"/>
      <c r="G266" s="85"/>
    </row>
    <row r="267" spans="1:7">
      <c r="A267" s="14" t="s">
        <v>32</v>
      </c>
      <c r="B267" s="14" t="s">
        <v>35</v>
      </c>
      <c r="C267" s="15" t="s">
        <v>46</v>
      </c>
      <c r="D267" s="16" t="s">
        <v>203</v>
      </c>
      <c r="E267" s="87">
        <v>92.320000000000007</v>
      </c>
      <c r="F267" s="96"/>
      <c r="G267" s="100">
        <f>+$E267*F267</f>
        <v>0</v>
      </c>
    </row>
    <row r="268" spans="1:7" ht="229.5">
      <c r="A268" s="11"/>
      <c r="B268" s="12"/>
      <c r="C268" s="3"/>
      <c r="D268" s="21" t="s">
        <v>204</v>
      </c>
      <c r="E268" s="85"/>
      <c r="F268" s="86"/>
      <c r="G268" s="85"/>
    </row>
    <row r="269" spans="1:7">
      <c r="A269" s="11"/>
      <c r="B269" s="12"/>
      <c r="C269" s="18"/>
      <c r="D269" s="17"/>
      <c r="E269" s="85"/>
      <c r="F269" s="86"/>
      <c r="G269" s="85"/>
    </row>
    <row r="270" spans="1:7">
      <c r="A270" s="14" t="s">
        <v>32</v>
      </c>
      <c r="B270" s="14" t="s">
        <v>38</v>
      </c>
      <c r="C270" s="15" t="s">
        <v>112</v>
      </c>
      <c r="D270" s="16" t="s">
        <v>205</v>
      </c>
      <c r="E270" s="87">
        <v>12</v>
      </c>
      <c r="F270" s="96"/>
      <c r="G270" s="100">
        <f>+$E270*F270</f>
        <v>0</v>
      </c>
    </row>
    <row r="271" spans="1:7" ht="228" customHeight="1">
      <c r="A271" s="11"/>
      <c r="B271" s="12"/>
      <c r="C271" s="3"/>
      <c r="D271" s="13" t="s">
        <v>206</v>
      </c>
      <c r="E271" s="85"/>
      <c r="F271" s="86"/>
      <c r="G271" s="85"/>
    </row>
    <row r="272" spans="1:7">
      <c r="A272" s="11"/>
      <c r="B272" s="12"/>
      <c r="C272" s="18"/>
      <c r="D272" s="17"/>
      <c r="E272" s="85"/>
      <c r="F272" s="86"/>
      <c r="G272" s="85"/>
    </row>
    <row r="273" spans="1:7">
      <c r="A273" s="14" t="s">
        <v>32</v>
      </c>
      <c r="B273" s="14" t="s">
        <v>42</v>
      </c>
      <c r="C273" s="15" t="s">
        <v>46</v>
      </c>
      <c r="D273" s="16" t="s">
        <v>207</v>
      </c>
      <c r="E273" s="87">
        <v>88.679999999999993</v>
      </c>
      <c r="F273" s="96"/>
      <c r="G273" s="100">
        <f>+$E273*F273</f>
        <v>0</v>
      </c>
    </row>
    <row r="274" spans="1:7" ht="89.25">
      <c r="A274" s="11"/>
      <c r="B274" s="12"/>
      <c r="C274" s="3"/>
      <c r="D274" s="21" t="s">
        <v>208</v>
      </c>
      <c r="E274" s="85"/>
      <c r="F274" s="86"/>
      <c r="G274" s="85"/>
    </row>
    <row r="275" spans="1:7">
      <c r="A275" s="11"/>
      <c r="B275" s="12"/>
      <c r="C275" s="18"/>
      <c r="D275" s="17"/>
      <c r="E275" s="85"/>
      <c r="F275" s="86"/>
      <c r="G275" s="85"/>
    </row>
    <row r="276" spans="1:7">
      <c r="A276" s="14" t="s">
        <v>32</v>
      </c>
      <c r="B276" s="14" t="s">
        <v>45</v>
      </c>
      <c r="C276" s="15" t="s">
        <v>5</v>
      </c>
      <c r="D276" s="16" t="s">
        <v>209</v>
      </c>
      <c r="E276" s="87">
        <v>1</v>
      </c>
      <c r="F276" s="96"/>
      <c r="G276" s="100">
        <f>+$E276*F276</f>
        <v>0</v>
      </c>
    </row>
    <row r="277" spans="1:7" ht="51">
      <c r="A277" s="12"/>
      <c r="B277" s="12"/>
      <c r="C277" s="12"/>
      <c r="D277" s="13" t="s">
        <v>210</v>
      </c>
      <c r="E277" s="85"/>
      <c r="F277" s="86"/>
      <c r="G277" s="85"/>
    </row>
    <row r="278" spans="1:7">
      <c r="A278" s="12"/>
      <c r="B278" s="12"/>
      <c r="C278" s="12"/>
      <c r="D278" s="29"/>
      <c r="E278" s="85"/>
      <c r="F278" s="86"/>
      <c r="G278" s="85"/>
    </row>
    <row r="279" spans="1:7">
      <c r="A279" s="14" t="s">
        <v>32</v>
      </c>
      <c r="B279" s="14" t="s">
        <v>49</v>
      </c>
      <c r="C279" s="15" t="s">
        <v>5</v>
      </c>
      <c r="D279" s="16" t="s">
        <v>211</v>
      </c>
      <c r="E279" s="87">
        <v>1</v>
      </c>
      <c r="F279" s="96"/>
      <c r="G279" s="100">
        <f>+$E279*F279</f>
        <v>0</v>
      </c>
    </row>
    <row r="280" spans="1:7" ht="51">
      <c r="A280" s="12"/>
      <c r="B280" s="12"/>
      <c r="C280" s="12"/>
      <c r="D280" s="13" t="s">
        <v>212</v>
      </c>
      <c r="E280" s="85"/>
      <c r="F280" s="86"/>
      <c r="G280" s="85"/>
    </row>
    <row r="281" spans="1:7">
      <c r="A281" s="12"/>
      <c r="B281" s="12"/>
      <c r="C281" s="12"/>
      <c r="D281" s="29"/>
      <c r="E281" s="85"/>
      <c r="F281" s="86"/>
      <c r="G281" s="85"/>
    </row>
    <row r="282" spans="1:7">
      <c r="A282" s="23"/>
      <c r="B282" s="12"/>
      <c r="C282" s="11"/>
      <c r="D282" s="24" t="s">
        <v>213</v>
      </c>
      <c r="E282" s="92"/>
      <c r="F282" s="93"/>
      <c r="G282" s="92">
        <f>SUM(G246:G281)</f>
        <v>0</v>
      </c>
    </row>
    <row r="283" spans="1:7">
      <c r="A283" s="23"/>
      <c r="B283" s="12"/>
      <c r="C283" s="11"/>
      <c r="D283" s="17"/>
      <c r="E283" s="94"/>
      <c r="F283" s="95"/>
      <c r="G283" s="94"/>
    </row>
    <row r="284" spans="1:7">
      <c r="A284" s="23"/>
      <c r="B284" s="12"/>
      <c r="C284" s="11"/>
      <c r="D284" s="17"/>
      <c r="E284" s="94"/>
      <c r="F284" s="95"/>
      <c r="G284" s="94"/>
    </row>
    <row r="285" spans="1:7">
      <c r="A285" s="6" t="s">
        <v>214</v>
      </c>
      <c r="B285" s="6"/>
      <c r="C285" s="6" t="s">
        <v>11</v>
      </c>
      <c r="D285" s="7" t="s">
        <v>215</v>
      </c>
      <c r="E285" s="83"/>
      <c r="F285" s="84"/>
      <c r="G285" s="83"/>
    </row>
    <row r="286" spans="1:7">
      <c r="A286" s="12"/>
      <c r="B286" s="12"/>
      <c r="C286" s="12"/>
      <c r="D286" s="29"/>
      <c r="E286" s="94"/>
      <c r="F286" s="95"/>
      <c r="G286" s="94"/>
    </row>
    <row r="287" spans="1:7">
      <c r="A287" s="12" t="s">
        <v>35</v>
      </c>
      <c r="B287" s="12" t="s">
        <v>216</v>
      </c>
      <c r="C287" s="18" t="s">
        <v>217</v>
      </c>
      <c r="D287" s="17" t="s">
        <v>218</v>
      </c>
      <c r="E287" s="94"/>
      <c r="F287" s="95"/>
      <c r="G287" s="94"/>
    </row>
    <row r="288" spans="1:7" ht="102">
      <c r="A288" s="11"/>
      <c r="B288" s="12"/>
      <c r="C288" s="18"/>
      <c r="D288" s="13" t="s">
        <v>219</v>
      </c>
      <c r="E288" s="85"/>
      <c r="F288" s="86"/>
      <c r="G288" s="85"/>
    </row>
    <row r="289" spans="1:7">
      <c r="A289" s="12"/>
      <c r="B289" s="12"/>
      <c r="C289" s="12"/>
      <c r="D289" s="29"/>
      <c r="E289" s="94"/>
      <c r="F289" s="95"/>
      <c r="G289" s="94"/>
    </row>
    <row r="290" spans="1:7">
      <c r="A290" s="14" t="s">
        <v>35</v>
      </c>
      <c r="B290" s="14" t="s">
        <v>10</v>
      </c>
      <c r="C290" s="15" t="s">
        <v>5</v>
      </c>
      <c r="D290" s="16" t="s">
        <v>220</v>
      </c>
      <c r="E290" s="87">
        <v>3</v>
      </c>
      <c r="F290" s="96"/>
      <c r="G290" s="100">
        <f>+$E290*F290</f>
        <v>0</v>
      </c>
    </row>
    <row r="291" spans="1:7" ht="63.75">
      <c r="A291" s="11"/>
      <c r="B291" s="12"/>
      <c r="C291" s="12"/>
      <c r="D291" s="13" t="s">
        <v>221</v>
      </c>
      <c r="E291" s="85"/>
      <c r="F291" s="86"/>
      <c r="G291" s="85"/>
    </row>
    <row r="292" spans="1:7">
      <c r="A292" s="11"/>
      <c r="B292" s="12"/>
      <c r="C292" s="18"/>
      <c r="D292" s="17"/>
      <c r="E292" s="85"/>
      <c r="F292" s="86"/>
      <c r="G292" s="85"/>
    </row>
    <row r="293" spans="1:7" ht="25.5">
      <c r="A293" s="14" t="s">
        <v>35</v>
      </c>
      <c r="B293" s="14" t="s">
        <v>16</v>
      </c>
      <c r="C293" s="15" t="s">
        <v>5</v>
      </c>
      <c r="D293" s="16" t="s">
        <v>222</v>
      </c>
      <c r="E293" s="87">
        <v>1</v>
      </c>
      <c r="F293" s="96"/>
      <c r="G293" s="100">
        <f>+$E293*F293</f>
        <v>0</v>
      </c>
    </row>
    <row r="294" spans="1:7" ht="102">
      <c r="A294" s="11"/>
      <c r="B294" s="12"/>
      <c r="C294" s="12"/>
      <c r="D294" s="13" t="s">
        <v>223</v>
      </c>
      <c r="E294" s="85"/>
      <c r="F294" s="86"/>
      <c r="G294" s="85"/>
    </row>
    <row r="295" spans="1:7">
      <c r="A295" s="11"/>
      <c r="B295" s="12"/>
      <c r="C295" s="18"/>
      <c r="D295" s="17"/>
      <c r="E295" s="85"/>
      <c r="F295" s="86"/>
      <c r="G295" s="85"/>
    </row>
    <row r="296" spans="1:7" ht="25.5">
      <c r="A296" s="14" t="s">
        <v>35</v>
      </c>
      <c r="B296" s="14" t="s">
        <v>20</v>
      </c>
      <c r="C296" s="15" t="s">
        <v>5</v>
      </c>
      <c r="D296" s="16" t="s">
        <v>224</v>
      </c>
      <c r="E296" s="87">
        <v>1</v>
      </c>
      <c r="F296" s="96"/>
      <c r="G296" s="100">
        <f>+$E296*F296</f>
        <v>0</v>
      </c>
    </row>
    <row r="297" spans="1:7" ht="114.75">
      <c r="A297" s="11"/>
      <c r="B297" s="12"/>
      <c r="C297" s="12"/>
      <c r="D297" s="13" t="s">
        <v>225</v>
      </c>
      <c r="E297" s="85"/>
      <c r="F297" s="86"/>
      <c r="G297" s="85"/>
    </row>
    <row r="298" spans="1:7">
      <c r="A298" s="11"/>
      <c r="B298" s="12"/>
      <c r="C298" s="18"/>
      <c r="D298" s="17"/>
      <c r="E298" s="85"/>
      <c r="F298" s="86"/>
      <c r="G298" s="85"/>
    </row>
    <row r="299" spans="1:7" ht="25.5">
      <c r="A299" s="14" t="s">
        <v>35</v>
      </c>
      <c r="B299" s="14" t="s">
        <v>23</v>
      </c>
      <c r="C299" s="15" t="s">
        <v>5</v>
      </c>
      <c r="D299" s="16" t="s">
        <v>226</v>
      </c>
      <c r="E299" s="87">
        <v>1</v>
      </c>
      <c r="F299" s="96"/>
      <c r="G299" s="100">
        <f>+$E299*F299</f>
        <v>0</v>
      </c>
    </row>
    <row r="300" spans="1:7" ht="102">
      <c r="A300" s="11"/>
      <c r="B300" s="12"/>
      <c r="C300" s="12"/>
      <c r="D300" s="13" t="s">
        <v>227</v>
      </c>
      <c r="E300" s="85"/>
      <c r="F300" s="86"/>
      <c r="G300" s="85"/>
    </row>
    <row r="301" spans="1:7">
      <c r="A301" s="11"/>
      <c r="B301" s="12"/>
      <c r="C301" s="18"/>
      <c r="D301" s="17"/>
      <c r="E301" s="85"/>
      <c r="F301" s="86"/>
      <c r="G301" s="85"/>
    </row>
    <row r="302" spans="1:7">
      <c r="A302" s="14" t="s">
        <v>35</v>
      </c>
      <c r="B302" s="14" t="s">
        <v>26</v>
      </c>
      <c r="C302" s="15" t="s">
        <v>5</v>
      </c>
      <c r="D302" s="16" t="s">
        <v>228</v>
      </c>
      <c r="E302" s="87">
        <v>6</v>
      </c>
      <c r="F302" s="96"/>
      <c r="G302" s="100">
        <f>+$E302*F302</f>
        <v>0</v>
      </c>
    </row>
    <row r="303" spans="1:7" ht="76.5">
      <c r="A303" s="11"/>
      <c r="B303" s="12"/>
      <c r="C303" s="12"/>
      <c r="D303" s="13" t="s">
        <v>229</v>
      </c>
      <c r="E303" s="85"/>
      <c r="F303" s="86"/>
      <c r="G303" s="85"/>
    </row>
    <row r="304" spans="1:7">
      <c r="A304" s="11"/>
      <c r="B304" s="12"/>
      <c r="C304" s="18"/>
      <c r="D304" s="17"/>
      <c r="E304" s="85"/>
      <c r="F304" s="86"/>
      <c r="G304" s="85"/>
    </row>
    <row r="305" spans="1:7">
      <c r="A305" s="14" t="s">
        <v>35</v>
      </c>
      <c r="B305" s="14" t="s">
        <v>29</v>
      </c>
      <c r="C305" s="15" t="s">
        <v>5</v>
      </c>
      <c r="D305" s="16" t="s">
        <v>230</v>
      </c>
      <c r="E305" s="87">
        <v>1</v>
      </c>
      <c r="F305" s="96"/>
      <c r="G305" s="100">
        <f>+$E305*F305</f>
        <v>0</v>
      </c>
    </row>
    <row r="306" spans="1:7" ht="63.75">
      <c r="A306" s="11"/>
      <c r="B306" s="12"/>
      <c r="C306" s="12"/>
      <c r="D306" s="13" t="s">
        <v>231</v>
      </c>
      <c r="E306" s="85"/>
      <c r="F306" s="86"/>
      <c r="G306" s="85"/>
    </row>
    <row r="307" spans="1:7">
      <c r="A307" s="11"/>
      <c r="B307" s="12"/>
      <c r="C307" s="18"/>
      <c r="D307" s="17"/>
      <c r="E307" s="85"/>
      <c r="F307" s="86"/>
      <c r="G307" s="85"/>
    </row>
    <row r="308" spans="1:7">
      <c r="A308" s="14" t="s">
        <v>35</v>
      </c>
      <c r="B308" s="14" t="s">
        <v>32</v>
      </c>
      <c r="C308" s="15" t="s">
        <v>5</v>
      </c>
      <c r="D308" s="16" t="s">
        <v>232</v>
      </c>
      <c r="E308" s="87">
        <v>1</v>
      </c>
      <c r="F308" s="96"/>
      <c r="G308" s="100">
        <f>+$E308*F308</f>
        <v>0</v>
      </c>
    </row>
    <row r="309" spans="1:7" ht="63.75">
      <c r="A309" s="11"/>
      <c r="B309" s="12"/>
      <c r="C309" s="12"/>
      <c r="D309" s="13" t="s">
        <v>233</v>
      </c>
      <c r="E309" s="85"/>
      <c r="F309" s="86"/>
      <c r="G309" s="85"/>
    </row>
    <row r="310" spans="1:7">
      <c r="A310" s="11"/>
      <c r="B310" s="12"/>
      <c r="C310" s="18"/>
      <c r="D310" s="17"/>
      <c r="E310" s="85"/>
      <c r="F310" s="86"/>
      <c r="G310" s="85"/>
    </row>
    <row r="311" spans="1:7">
      <c r="A311" s="14" t="s">
        <v>35</v>
      </c>
      <c r="B311" s="14" t="s">
        <v>35</v>
      </c>
      <c r="C311" s="15" t="s">
        <v>112</v>
      </c>
      <c r="D311" s="16" t="s">
        <v>234</v>
      </c>
      <c r="E311" s="87">
        <v>51.980000000000004</v>
      </c>
      <c r="F311" s="96"/>
      <c r="G311" s="100">
        <f>+$E311*F311</f>
        <v>0</v>
      </c>
    </row>
    <row r="312" spans="1:7" ht="38.25">
      <c r="A312" s="11"/>
      <c r="B312" s="12"/>
      <c r="C312" s="12"/>
      <c r="D312" s="13" t="s">
        <v>235</v>
      </c>
      <c r="E312" s="85"/>
      <c r="F312" s="86"/>
      <c r="G312" s="85"/>
    </row>
    <row r="313" spans="1:7">
      <c r="A313" s="12"/>
      <c r="B313" s="12"/>
      <c r="C313" s="12"/>
      <c r="D313" s="31"/>
      <c r="E313" s="94"/>
      <c r="F313" s="95"/>
      <c r="G313" s="94"/>
    </row>
    <row r="314" spans="1:7">
      <c r="A314" s="23"/>
      <c r="B314" s="12"/>
      <c r="C314" s="11"/>
      <c r="D314" s="24" t="s">
        <v>236</v>
      </c>
      <c r="E314" s="92"/>
      <c r="F314" s="93"/>
      <c r="G314" s="92">
        <f>SUM(G290:G313)</f>
        <v>0</v>
      </c>
    </row>
    <row r="315" spans="1:7">
      <c r="A315" s="23"/>
      <c r="B315" s="12"/>
      <c r="C315" s="11"/>
      <c r="D315" s="17"/>
      <c r="E315" s="94"/>
      <c r="F315" s="95"/>
      <c r="G315" s="94"/>
    </row>
    <row r="316" spans="1:7">
      <c r="A316" s="23"/>
      <c r="B316" s="12"/>
      <c r="C316" s="11"/>
      <c r="D316" s="17"/>
      <c r="E316" s="94"/>
      <c r="F316" s="95"/>
      <c r="G316" s="94"/>
    </row>
    <row r="317" spans="1:7">
      <c r="A317" s="6" t="s">
        <v>237</v>
      </c>
      <c r="B317" s="6"/>
      <c r="C317" s="6" t="s">
        <v>11</v>
      </c>
      <c r="D317" s="7" t="s">
        <v>238</v>
      </c>
      <c r="E317" s="83"/>
      <c r="F317" s="84"/>
      <c r="G317" s="83"/>
    </row>
    <row r="318" spans="1:7">
      <c r="A318" s="12"/>
      <c r="B318" s="12"/>
      <c r="C318" s="12"/>
      <c r="D318" s="29"/>
      <c r="E318" s="94"/>
      <c r="F318" s="95"/>
      <c r="G318" s="94"/>
    </row>
    <row r="319" spans="1:7">
      <c r="A319" s="14" t="s">
        <v>38</v>
      </c>
      <c r="B319" s="14" t="s">
        <v>10</v>
      </c>
      <c r="C319" s="15" t="s">
        <v>112</v>
      </c>
      <c r="D319" s="16" t="s">
        <v>239</v>
      </c>
      <c r="E319" s="87">
        <v>125.39999999999999</v>
      </c>
      <c r="F319" s="96"/>
      <c r="G319" s="100">
        <f>+$E319*F319</f>
        <v>0</v>
      </c>
    </row>
    <row r="320" spans="1:7" ht="114.75">
      <c r="A320" s="12"/>
      <c r="B320" s="12"/>
      <c r="C320" s="12"/>
      <c r="D320" s="13" t="s">
        <v>240</v>
      </c>
      <c r="E320" s="85"/>
      <c r="F320" s="86"/>
      <c r="G320" s="85"/>
    </row>
    <row r="321" spans="1:7">
      <c r="A321" s="12"/>
      <c r="B321" s="12"/>
      <c r="C321" s="12"/>
      <c r="D321" s="29"/>
      <c r="E321" s="94"/>
      <c r="F321" s="95"/>
      <c r="G321" s="94"/>
    </row>
    <row r="322" spans="1:7" ht="25.5">
      <c r="A322" s="14" t="s">
        <v>38</v>
      </c>
      <c r="B322" s="14" t="s">
        <v>16</v>
      </c>
      <c r="C322" s="15" t="s">
        <v>241</v>
      </c>
      <c r="D322" s="16" t="s">
        <v>242</v>
      </c>
      <c r="E322" s="87">
        <v>6</v>
      </c>
      <c r="F322" s="96"/>
      <c r="G322" s="100">
        <f>+$E322*F322</f>
        <v>0</v>
      </c>
    </row>
    <row r="323" spans="1:7" ht="76.5">
      <c r="A323" s="12"/>
      <c r="B323" s="12"/>
      <c r="C323" s="12"/>
      <c r="D323" s="13" t="s">
        <v>243</v>
      </c>
      <c r="E323" s="85"/>
      <c r="F323" s="86"/>
      <c r="G323" s="85"/>
    </row>
    <row r="324" spans="1:7">
      <c r="A324" s="12"/>
      <c r="B324" s="12"/>
      <c r="C324" s="12"/>
      <c r="D324" s="29"/>
      <c r="E324" s="94"/>
      <c r="F324" s="95"/>
      <c r="G324" s="94"/>
    </row>
    <row r="325" spans="1:7" ht="25.5">
      <c r="A325" s="14" t="s">
        <v>38</v>
      </c>
      <c r="B325" s="14" t="s">
        <v>20</v>
      </c>
      <c r="C325" s="15" t="s">
        <v>241</v>
      </c>
      <c r="D325" s="16" t="s">
        <v>244</v>
      </c>
      <c r="E325" s="87">
        <v>1</v>
      </c>
      <c r="F325" s="96"/>
      <c r="G325" s="100">
        <f>+$E325*F325</f>
        <v>0</v>
      </c>
    </row>
    <row r="326" spans="1:7" ht="76.5">
      <c r="A326" s="12"/>
      <c r="B326" s="12"/>
      <c r="C326" s="12"/>
      <c r="D326" s="13" t="s">
        <v>245</v>
      </c>
      <c r="E326" s="85"/>
      <c r="F326" s="86"/>
      <c r="G326" s="85"/>
    </row>
    <row r="327" spans="1:7">
      <c r="A327" s="12"/>
      <c r="B327" s="12"/>
      <c r="C327" s="12"/>
      <c r="D327" s="29"/>
      <c r="E327" s="94"/>
      <c r="F327" s="95"/>
      <c r="G327" s="94"/>
    </row>
    <row r="328" spans="1:7">
      <c r="A328" s="14" t="s">
        <v>38</v>
      </c>
      <c r="B328" s="14" t="s">
        <v>23</v>
      </c>
      <c r="C328" s="15" t="s">
        <v>241</v>
      </c>
      <c r="D328" s="16" t="s">
        <v>246</v>
      </c>
      <c r="E328" s="87">
        <v>3</v>
      </c>
      <c r="F328" s="96"/>
      <c r="G328" s="100">
        <f>+$E328*F328</f>
        <v>0</v>
      </c>
    </row>
    <row r="329" spans="1:7" ht="63.75">
      <c r="A329" s="12"/>
      <c r="B329" s="12"/>
      <c r="C329" s="12"/>
      <c r="D329" s="13" t="s">
        <v>247</v>
      </c>
      <c r="E329" s="85"/>
      <c r="F329" s="86"/>
      <c r="G329" s="85"/>
    </row>
    <row r="330" spans="1:7">
      <c r="A330" s="12"/>
      <c r="B330" s="12"/>
      <c r="C330" s="12"/>
      <c r="D330" s="29"/>
      <c r="E330" s="94"/>
      <c r="F330" s="95"/>
      <c r="G330" s="94"/>
    </row>
    <row r="331" spans="1:7">
      <c r="A331" s="14" t="s">
        <v>38</v>
      </c>
      <c r="B331" s="14" t="s">
        <v>26</v>
      </c>
      <c r="C331" s="15" t="s">
        <v>241</v>
      </c>
      <c r="D331" s="16" t="s">
        <v>248</v>
      </c>
      <c r="E331" s="87">
        <v>3</v>
      </c>
      <c r="F331" s="96"/>
      <c r="G331" s="100">
        <f>+$E331*F331</f>
        <v>0</v>
      </c>
    </row>
    <row r="332" spans="1:7" ht="63.75">
      <c r="A332" s="12"/>
      <c r="B332" s="12"/>
      <c r="C332" s="12"/>
      <c r="D332" s="13" t="s">
        <v>249</v>
      </c>
      <c r="E332" s="85"/>
      <c r="F332" s="86"/>
      <c r="G332" s="85"/>
    </row>
    <row r="333" spans="1:7">
      <c r="A333" s="12"/>
      <c r="B333" s="12"/>
      <c r="C333" s="12"/>
      <c r="D333" s="29"/>
      <c r="E333" s="94"/>
      <c r="F333" s="95"/>
      <c r="G333" s="94"/>
    </row>
    <row r="334" spans="1:7">
      <c r="A334" s="14" t="s">
        <v>38</v>
      </c>
      <c r="B334" s="14" t="s">
        <v>29</v>
      </c>
      <c r="C334" s="15" t="s">
        <v>112</v>
      </c>
      <c r="D334" s="16" t="s">
        <v>250</v>
      </c>
      <c r="E334" s="87">
        <v>5.09</v>
      </c>
      <c r="F334" s="96"/>
      <c r="G334" s="100">
        <f>+$E334*F334</f>
        <v>0</v>
      </c>
    </row>
    <row r="335" spans="1:7" ht="89.25">
      <c r="A335" s="12"/>
      <c r="B335" s="12"/>
      <c r="C335" s="12"/>
      <c r="D335" s="13" t="s">
        <v>251</v>
      </c>
      <c r="E335" s="85"/>
      <c r="F335" s="86"/>
      <c r="G335" s="85"/>
    </row>
    <row r="336" spans="1:7">
      <c r="A336" s="12"/>
      <c r="B336" s="12"/>
      <c r="C336" s="12"/>
      <c r="D336" s="29"/>
      <c r="E336" s="94"/>
      <c r="F336" s="95"/>
      <c r="G336" s="94"/>
    </row>
    <row r="337" spans="1:7">
      <c r="A337" s="14" t="s">
        <v>38</v>
      </c>
      <c r="B337" s="14" t="s">
        <v>32</v>
      </c>
      <c r="C337" s="15" t="s">
        <v>5</v>
      </c>
      <c r="D337" s="16" t="s">
        <v>252</v>
      </c>
      <c r="E337" s="87">
        <v>1</v>
      </c>
      <c r="F337" s="96"/>
      <c r="G337" s="100">
        <f>+$E337*F337</f>
        <v>0</v>
      </c>
    </row>
    <row r="338" spans="1:7" ht="89.25">
      <c r="A338" s="12"/>
      <c r="B338" s="12"/>
      <c r="C338" s="12"/>
      <c r="D338" s="13" t="s">
        <v>253</v>
      </c>
      <c r="E338" s="85"/>
      <c r="F338" s="86"/>
      <c r="G338" s="85"/>
    </row>
    <row r="339" spans="1:7">
      <c r="A339" s="12"/>
      <c r="B339" s="12"/>
      <c r="C339" s="12"/>
      <c r="D339" s="32"/>
      <c r="E339" s="85"/>
      <c r="F339" s="86"/>
      <c r="G339" s="85"/>
    </row>
    <row r="340" spans="1:7">
      <c r="A340" s="14" t="s">
        <v>38</v>
      </c>
      <c r="B340" s="14" t="s">
        <v>35</v>
      </c>
      <c r="C340" s="15" t="s">
        <v>5</v>
      </c>
      <c r="D340" s="16" t="s">
        <v>254</v>
      </c>
      <c r="E340" s="87">
        <v>1</v>
      </c>
      <c r="F340" s="96"/>
      <c r="G340" s="100">
        <f>+$E340*F340</f>
        <v>0</v>
      </c>
    </row>
    <row r="341" spans="1:7" ht="51">
      <c r="A341" s="12"/>
      <c r="B341" s="12"/>
      <c r="C341" s="12"/>
      <c r="D341" s="21" t="s">
        <v>255</v>
      </c>
      <c r="E341" s="85"/>
      <c r="F341" s="86"/>
      <c r="G341" s="85"/>
    </row>
    <row r="342" spans="1:7">
      <c r="A342" s="12"/>
      <c r="B342" s="12"/>
      <c r="C342" s="12"/>
      <c r="D342" s="32"/>
      <c r="E342" s="85"/>
      <c r="F342" s="86"/>
      <c r="G342" s="85"/>
    </row>
    <row r="343" spans="1:7" ht="25.5">
      <c r="A343" s="14" t="s">
        <v>38</v>
      </c>
      <c r="B343" s="14" t="s">
        <v>38</v>
      </c>
      <c r="C343" s="15" t="s">
        <v>5</v>
      </c>
      <c r="D343" s="16" t="s">
        <v>256</v>
      </c>
      <c r="E343" s="87">
        <v>1</v>
      </c>
      <c r="F343" s="96"/>
      <c r="G343" s="100">
        <f>+$E343*F343</f>
        <v>0</v>
      </c>
    </row>
    <row r="344" spans="1:7" ht="102">
      <c r="A344" s="12"/>
      <c r="B344" s="12"/>
      <c r="C344" s="12"/>
      <c r="D344" s="13" t="s">
        <v>257</v>
      </c>
      <c r="E344" s="85"/>
      <c r="F344" s="86"/>
      <c r="G344" s="85"/>
    </row>
    <row r="345" spans="1:7">
      <c r="A345" s="12"/>
      <c r="B345" s="12"/>
      <c r="C345" s="12"/>
      <c r="D345" s="29"/>
      <c r="E345" s="85"/>
      <c r="F345" s="86"/>
      <c r="G345" s="85"/>
    </row>
    <row r="346" spans="1:7">
      <c r="A346" s="14" t="s">
        <v>38</v>
      </c>
      <c r="B346" s="14" t="s">
        <v>42</v>
      </c>
      <c r="C346" s="15" t="s">
        <v>5</v>
      </c>
      <c r="D346" s="16" t="s">
        <v>258</v>
      </c>
      <c r="E346" s="87">
        <v>1</v>
      </c>
      <c r="F346" s="96"/>
      <c r="G346" s="100">
        <f>+$E346*F346</f>
        <v>0</v>
      </c>
    </row>
    <row r="347" spans="1:7" ht="102">
      <c r="A347" s="12"/>
      <c r="B347" s="12"/>
      <c r="C347" s="12"/>
      <c r="D347" s="13" t="s">
        <v>259</v>
      </c>
      <c r="E347" s="85"/>
      <c r="F347" s="86"/>
      <c r="G347" s="85"/>
    </row>
    <row r="348" spans="1:7">
      <c r="A348" s="12"/>
      <c r="B348" s="12"/>
      <c r="C348" s="12"/>
      <c r="D348" s="29"/>
      <c r="E348" s="85"/>
      <c r="F348" s="86"/>
      <c r="G348" s="85"/>
    </row>
    <row r="349" spans="1:7" ht="25.5">
      <c r="A349" s="14" t="s">
        <v>38</v>
      </c>
      <c r="B349" s="14" t="s">
        <v>45</v>
      </c>
      <c r="C349" s="15" t="s">
        <v>5</v>
      </c>
      <c r="D349" s="16" t="s">
        <v>260</v>
      </c>
      <c r="E349" s="87">
        <v>1</v>
      </c>
      <c r="F349" s="96"/>
      <c r="G349" s="100">
        <f>+$E349*F349</f>
        <v>0</v>
      </c>
    </row>
    <row r="350" spans="1:7" ht="114.75">
      <c r="A350" s="12"/>
      <c r="B350" s="12"/>
      <c r="C350" s="12"/>
      <c r="D350" s="13" t="s">
        <v>261</v>
      </c>
      <c r="E350" s="85"/>
      <c r="F350" s="86"/>
      <c r="G350" s="85"/>
    </row>
    <row r="351" spans="1:7">
      <c r="A351" s="12"/>
      <c r="B351" s="12"/>
      <c r="C351" s="12"/>
      <c r="D351" s="29"/>
      <c r="E351" s="85"/>
      <c r="F351" s="86"/>
      <c r="G351" s="85"/>
    </row>
    <row r="352" spans="1:7">
      <c r="A352" s="14" t="s">
        <v>38</v>
      </c>
      <c r="B352" s="14" t="s">
        <v>49</v>
      </c>
      <c r="C352" s="15" t="s">
        <v>5</v>
      </c>
      <c r="D352" s="16" t="s">
        <v>262</v>
      </c>
      <c r="E352" s="87">
        <v>1</v>
      </c>
      <c r="F352" s="96"/>
      <c r="G352" s="100">
        <f>+$E352*F352</f>
        <v>0</v>
      </c>
    </row>
    <row r="353" spans="1:7" ht="76.5">
      <c r="A353" s="12"/>
      <c r="B353" s="12"/>
      <c r="C353" s="12"/>
      <c r="D353" s="13" t="s">
        <v>263</v>
      </c>
      <c r="E353" s="85"/>
      <c r="F353" s="86"/>
      <c r="G353" s="85"/>
    </row>
    <row r="354" spans="1:7">
      <c r="A354" s="12"/>
      <c r="B354" s="12"/>
      <c r="C354" s="12"/>
      <c r="D354" s="29"/>
      <c r="E354" s="85"/>
      <c r="F354" s="86"/>
      <c r="G354" s="85"/>
    </row>
    <row r="355" spans="1:7">
      <c r="A355" s="14" t="s">
        <v>38</v>
      </c>
      <c r="B355" s="14" t="s">
        <v>52</v>
      </c>
      <c r="C355" s="15" t="s">
        <v>264</v>
      </c>
      <c r="D355" s="16" t="s">
        <v>265</v>
      </c>
      <c r="E355" s="87">
        <v>51.980000000000004</v>
      </c>
      <c r="F355" s="96"/>
      <c r="G355" s="100">
        <f>+$E355*F355</f>
        <v>0</v>
      </c>
    </row>
    <row r="356" spans="1:7" ht="25.5">
      <c r="A356" s="12"/>
      <c r="B356" s="12"/>
      <c r="C356" s="12"/>
      <c r="D356" s="13" t="s">
        <v>266</v>
      </c>
      <c r="E356" s="85"/>
      <c r="F356" s="86"/>
      <c r="G356" s="85"/>
    </row>
    <row r="357" spans="1:7">
      <c r="A357" s="12"/>
      <c r="B357" s="12"/>
      <c r="C357" s="12"/>
      <c r="D357" s="29"/>
      <c r="E357" s="85"/>
      <c r="F357" s="86"/>
      <c r="G357" s="85"/>
    </row>
    <row r="358" spans="1:7">
      <c r="A358" s="23"/>
      <c r="B358" s="12"/>
      <c r="C358" s="11"/>
      <c r="D358" s="24" t="s">
        <v>267</v>
      </c>
      <c r="E358" s="92"/>
      <c r="F358" s="93"/>
      <c r="G358" s="92">
        <f>SUM(G319:G357)</f>
        <v>0</v>
      </c>
    </row>
    <row r="359" spans="1:7">
      <c r="A359" s="12"/>
      <c r="B359" s="12"/>
      <c r="C359" s="12"/>
      <c r="D359" s="3"/>
      <c r="E359" s="85"/>
      <c r="F359" s="86"/>
      <c r="G359" s="85"/>
    </row>
    <row r="360" spans="1:7">
      <c r="A360" s="12"/>
      <c r="B360" s="12"/>
      <c r="C360" s="12"/>
      <c r="D360" s="3"/>
      <c r="E360" s="85"/>
      <c r="F360" s="86"/>
      <c r="G360" s="85"/>
    </row>
    <row r="361" spans="1:7">
      <c r="A361" s="6" t="s">
        <v>42</v>
      </c>
      <c r="B361" s="6"/>
      <c r="C361" s="6" t="s">
        <v>11</v>
      </c>
      <c r="D361" s="7" t="s">
        <v>268</v>
      </c>
      <c r="E361" s="83"/>
      <c r="F361" s="84"/>
      <c r="G361" s="83"/>
    </row>
    <row r="362" spans="1:7">
      <c r="A362" s="12"/>
      <c r="B362" s="12"/>
      <c r="C362" s="12"/>
      <c r="D362" s="29"/>
      <c r="E362" s="94"/>
      <c r="F362" s="95"/>
      <c r="G362" s="94"/>
    </row>
    <row r="363" spans="1:7" ht="25.5">
      <c r="A363" s="14" t="s">
        <v>42</v>
      </c>
      <c r="B363" s="14" t="s">
        <v>10</v>
      </c>
      <c r="C363" s="15" t="s">
        <v>5</v>
      </c>
      <c r="D363" s="16" t="s">
        <v>269</v>
      </c>
      <c r="E363" s="87">
        <v>3</v>
      </c>
      <c r="F363" s="96"/>
      <c r="G363" s="100">
        <f>+$E363*F363</f>
        <v>0</v>
      </c>
    </row>
    <row r="364" spans="1:7" ht="127.5">
      <c r="A364" s="12"/>
      <c r="B364" s="12"/>
      <c r="C364" s="12"/>
      <c r="D364" s="27" t="s">
        <v>270</v>
      </c>
      <c r="E364" s="85"/>
      <c r="F364" s="86"/>
      <c r="G364" s="85"/>
    </row>
    <row r="365" spans="1:7">
      <c r="A365" s="12"/>
      <c r="B365" s="12"/>
      <c r="C365" s="12"/>
      <c r="D365" s="29"/>
      <c r="E365" s="85"/>
      <c r="F365" s="86"/>
      <c r="G365" s="85"/>
    </row>
    <row r="366" spans="1:7" ht="25.5">
      <c r="A366" s="14" t="s">
        <v>42</v>
      </c>
      <c r="B366" s="14" t="s">
        <v>16</v>
      </c>
      <c r="C366" s="15" t="s">
        <v>5</v>
      </c>
      <c r="D366" s="16" t="s">
        <v>271</v>
      </c>
      <c r="E366" s="87">
        <v>2</v>
      </c>
      <c r="F366" s="96"/>
      <c r="G366" s="100">
        <f>+$E366*F366</f>
        <v>0</v>
      </c>
    </row>
    <row r="367" spans="1:7" ht="127.5">
      <c r="A367" s="12"/>
      <c r="B367" s="12"/>
      <c r="C367" s="12"/>
      <c r="D367" s="27" t="s">
        <v>272</v>
      </c>
      <c r="E367" s="85"/>
      <c r="F367" s="86"/>
      <c r="G367" s="85"/>
    </row>
    <row r="368" spans="1:7">
      <c r="A368" s="12"/>
      <c r="B368" s="12"/>
      <c r="C368" s="12"/>
      <c r="D368" s="29"/>
      <c r="E368" s="85"/>
      <c r="F368" s="86"/>
      <c r="G368" s="85"/>
    </row>
    <row r="369" spans="1:7" ht="25.5">
      <c r="A369" s="14" t="s">
        <v>42</v>
      </c>
      <c r="B369" s="14" t="s">
        <v>20</v>
      </c>
      <c r="C369" s="15" t="s">
        <v>5</v>
      </c>
      <c r="D369" s="16" t="s">
        <v>273</v>
      </c>
      <c r="E369" s="87">
        <v>7</v>
      </c>
      <c r="F369" s="96"/>
      <c r="G369" s="100">
        <f>+$E369*F369</f>
        <v>0</v>
      </c>
    </row>
    <row r="370" spans="1:7" ht="127.5">
      <c r="A370" s="12"/>
      <c r="B370" s="12"/>
      <c r="C370" s="12"/>
      <c r="D370" s="27" t="s">
        <v>274</v>
      </c>
      <c r="E370" s="85"/>
      <c r="F370" s="86"/>
      <c r="G370" s="85"/>
    </row>
    <row r="371" spans="1:7">
      <c r="A371" s="12"/>
      <c r="B371" s="12"/>
      <c r="C371" s="12"/>
      <c r="D371" s="29"/>
      <c r="E371" s="85"/>
      <c r="F371" s="86"/>
      <c r="G371" s="85"/>
    </row>
    <row r="372" spans="1:7">
      <c r="A372" s="14" t="s">
        <v>42</v>
      </c>
      <c r="B372" s="14" t="s">
        <v>23</v>
      </c>
      <c r="C372" s="15" t="s">
        <v>5</v>
      </c>
      <c r="D372" s="16" t="s">
        <v>275</v>
      </c>
      <c r="E372" s="87">
        <v>3</v>
      </c>
      <c r="F372" s="96"/>
      <c r="G372" s="100">
        <f>+$E372*F372</f>
        <v>0</v>
      </c>
    </row>
    <row r="373" spans="1:7" ht="178.5">
      <c r="A373" s="12"/>
      <c r="B373" s="12"/>
      <c r="C373" s="12"/>
      <c r="D373" s="27" t="s">
        <v>276</v>
      </c>
      <c r="E373" s="85"/>
      <c r="F373" s="86"/>
      <c r="G373" s="85"/>
    </row>
    <row r="374" spans="1:7">
      <c r="A374" s="12"/>
      <c r="B374" s="12"/>
      <c r="C374" s="12"/>
      <c r="D374" s="29"/>
      <c r="E374" s="85"/>
      <c r="F374" s="86"/>
      <c r="G374" s="85"/>
    </row>
    <row r="375" spans="1:7">
      <c r="A375" s="14" t="s">
        <v>42</v>
      </c>
      <c r="B375" s="14" t="s">
        <v>26</v>
      </c>
      <c r="C375" s="15" t="s">
        <v>5</v>
      </c>
      <c r="D375" s="16" t="s">
        <v>277</v>
      </c>
      <c r="E375" s="87">
        <v>2</v>
      </c>
      <c r="F375" s="96"/>
      <c r="G375" s="100">
        <f>+$E375*F375</f>
        <v>0</v>
      </c>
    </row>
    <row r="376" spans="1:7" ht="140.25">
      <c r="A376" s="12"/>
      <c r="B376" s="12"/>
      <c r="C376" s="12"/>
      <c r="D376" s="27" t="s">
        <v>278</v>
      </c>
      <c r="E376" s="85"/>
      <c r="F376" s="86"/>
      <c r="G376" s="85"/>
    </row>
    <row r="377" spans="1:7">
      <c r="A377" s="12"/>
      <c r="B377" s="12"/>
      <c r="C377" s="12"/>
      <c r="D377" s="13"/>
      <c r="E377" s="85"/>
      <c r="F377" s="86"/>
      <c r="G377" s="85"/>
    </row>
    <row r="378" spans="1:7">
      <c r="A378" s="14" t="s">
        <v>42</v>
      </c>
      <c r="B378" s="14" t="s">
        <v>29</v>
      </c>
      <c r="C378" s="15" t="s">
        <v>5</v>
      </c>
      <c r="D378" s="16" t="s">
        <v>279</v>
      </c>
      <c r="E378" s="87">
        <v>1</v>
      </c>
      <c r="F378" s="96"/>
      <c r="G378" s="100">
        <f>+$E378*F378</f>
        <v>0</v>
      </c>
    </row>
    <row r="379" spans="1:7" ht="51">
      <c r="A379" s="12"/>
      <c r="B379" s="12"/>
      <c r="C379" s="12"/>
      <c r="D379" s="27" t="s">
        <v>280</v>
      </c>
      <c r="E379" s="85"/>
      <c r="F379" s="86"/>
      <c r="G379" s="85"/>
    </row>
    <row r="380" spans="1:7">
      <c r="A380" s="12"/>
      <c r="B380" s="12"/>
      <c r="C380" s="12"/>
      <c r="D380" s="13"/>
      <c r="E380" s="85"/>
      <c r="F380" s="86"/>
      <c r="G380" s="85"/>
    </row>
    <row r="381" spans="1:7">
      <c r="A381" s="23"/>
      <c r="B381" s="12"/>
      <c r="C381" s="11"/>
      <c r="D381" s="24" t="s">
        <v>281</v>
      </c>
      <c r="E381" s="92"/>
      <c r="F381" s="93"/>
      <c r="G381" s="92">
        <f>SUM(G363:G380)</f>
        <v>0</v>
      </c>
    </row>
    <row r="382" spans="1:7">
      <c r="A382" s="23"/>
      <c r="B382" s="12"/>
      <c r="C382" s="11"/>
      <c r="D382" s="17"/>
      <c r="E382" s="94"/>
      <c r="F382" s="95"/>
      <c r="G382" s="94"/>
    </row>
    <row r="383" spans="1:7">
      <c r="A383" s="23"/>
      <c r="B383" s="12"/>
      <c r="C383" s="11"/>
      <c r="D383" s="17"/>
      <c r="E383" s="94"/>
      <c r="F383" s="95"/>
      <c r="G383" s="94"/>
    </row>
    <row r="384" spans="1:7">
      <c r="A384" s="6" t="s">
        <v>45</v>
      </c>
      <c r="B384" s="6"/>
      <c r="C384" s="6" t="s">
        <v>11</v>
      </c>
      <c r="D384" s="7" t="s">
        <v>282</v>
      </c>
      <c r="E384" s="83"/>
      <c r="F384" s="84"/>
      <c r="G384" s="83"/>
    </row>
    <row r="385" spans="1:7">
      <c r="A385" s="12"/>
      <c r="B385" s="12"/>
      <c r="C385" s="12"/>
      <c r="D385" s="29"/>
      <c r="E385" s="94"/>
      <c r="F385" s="95"/>
      <c r="G385" s="94"/>
    </row>
    <row r="386" spans="1:7">
      <c r="A386" s="14" t="s">
        <v>45</v>
      </c>
      <c r="B386" s="14" t="s">
        <v>10</v>
      </c>
      <c r="C386" s="15" t="s">
        <v>5</v>
      </c>
      <c r="D386" s="16" t="s">
        <v>283</v>
      </c>
      <c r="E386" s="87">
        <v>3</v>
      </c>
      <c r="F386" s="96"/>
      <c r="G386" s="100">
        <f>+$E386*F386</f>
        <v>0</v>
      </c>
    </row>
    <row r="387" spans="1:7" ht="51">
      <c r="A387" s="12"/>
      <c r="B387" s="12"/>
      <c r="C387" s="12"/>
      <c r="D387" s="13" t="s">
        <v>284</v>
      </c>
      <c r="E387" s="85"/>
      <c r="F387" s="86"/>
      <c r="G387" s="85"/>
    </row>
    <row r="388" spans="1:7">
      <c r="A388" s="12"/>
      <c r="B388" s="12"/>
      <c r="C388" s="12"/>
      <c r="D388" s="29"/>
      <c r="E388" s="85"/>
      <c r="F388" s="86"/>
      <c r="G388" s="85"/>
    </row>
    <row r="389" spans="1:7">
      <c r="A389" s="14" t="s">
        <v>45</v>
      </c>
      <c r="B389" s="14" t="s">
        <v>16</v>
      </c>
      <c r="C389" s="15" t="s">
        <v>5</v>
      </c>
      <c r="D389" s="16" t="s">
        <v>285</v>
      </c>
      <c r="E389" s="87">
        <v>3</v>
      </c>
      <c r="F389" s="96"/>
      <c r="G389" s="100">
        <f>+$E389*F389</f>
        <v>0</v>
      </c>
    </row>
    <row r="390" spans="1:7" ht="51">
      <c r="A390" s="12"/>
      <c r="B390" s="12"/>
      <c r="C390" s="12"/>
      <c r="D390" s="32" t="s">
        <v>286</v>
      </c>
      <c r="E390" s="85"/>
      <c r="F390" s="86"/>
      <c r="G390" s="85"/>
    </row>
    <row r="391" spans="1:7">
      <c r="A391" s="12"/>
      <c r="B391" s="12"/>
      <c r="C391" s="12"/>
      <c r="D391" s="29"/>
      <c r="E391" s="85"/>
      <c r="F391" s="86"/>
      <c r="G391" s="85"/>
    </row>
    <row r="392" spans="1:7">
      <c r="A392" s="14" t="s">
        <v>45</v>
      </c>
      <c r="B392" s="14" t="s">
        <v>20</v>
      </c>
      <c r="C392" s="15" t="s">
        <v>5</v>
      </c>
      <c r="D392" s="16" t="s">
        <v>287</v>
      </c>
      <c r="E392" s="87">
        <v>3</v>
      </c>
      <c r="F392" s="96"/>
      <c r="G392" s="100">
        <f>+$E392*F392</f>
        <v>0</v>
      </c>
    </row>
    <row r="393" spans="1:7" ht="51">
      <c r="A393" s="12"/>
      <c r="B393" s="12"/>
      <c r="C393" s="12"/>
      <c r="D393" s="32" t="s">
        <v>288</v>
      </c>
      <c r="E393" s="85"/>
      <c r="F393" s="86"/>
      <c r="G393" s="85"/>
    </row>
    <row r="394" spans="1:7">
      <c r="A394" s="12"/>
      <c r="B394" s="12"/>
      <c r="C394" s="12"/>
      <c r="D394" s="29"/>
      <c r="E394" s="85"/>
      <c r="F394" s="86"/>
      <c r="G394" s="85"/>
    </row>
    <row r="395" spans="1:7">
      <c r="A395" s="14" t="s">
        <v>45</v>
      </c>
      <c r="B395" s="14" t="s">
        <v>23</v>
      </c>
      <c r="C395" s="15" t="s">
        <v>5</v>
      </c>
      <c r="D395" s="16" t="s">
        <v>289</v>
      </c>
      <c r="E395" s="87">
        <v>3</v>
      </c>
      <c r="F395" s="96"/>
      <c r="G395" s="100">
        <f>+$E395*F395</f>
        <v>0</v>
      </c>
    </row>
    <row r="396" spans="1:7" ht="51">
      <c r="A396" s="12"/>
      <c r="B396" s="12"/>
      <c r="C396" s="12"/>
      <c r="D396" s="32" t="s">
        <v>290</v>
      </c>
      <c r="E396" s="85"/>
      <c r="F396" s="86"/>
      <c r="G396" s="85"/>
    </row>
    <row r="397" spans="1:7">
      <c r="A397" s="12"/>
      <c r="B397" s="12"/>
      <c r="C397" s="12"/>
      <c r="D397" s="29"/>
      <c r="E397" s="85"/>
      <c r="F397" s="86"/>
      <c r="G397" s="85"/>
    </row>
    <row r="398" spans="1:7">
      <c r="A398" s="14" t="s">
        <v>45</v>
      </c>
      <c r="B398" s="14" t="s">
        <v>26</v>
      </c>
      <c r="C398" s="15" t="s">
        <v>5</v>
      </c>
      <c r="D398" s="16" t="s">
        <v>291</v>
      </c>
      <c r="E398" s="87">
        <v>3</v>
      </c>
      <c r="F398" s="96"/>
      <c r="G398" s="100">
        <f>+$E398*F398</f>
        <v>0</v>
      </c>
    </row>
    <row r="399" spans="1:7" ht="76.5">
      <c r="A399" s="12"/>
      <c r="B399" s="12"/>
      <c r="C399" s="12"/>
      <c r="D399" s="13" t="s">
        <v>292</v>
      </c>
      <c r="E399" s="85"/>
      <c r="F399" s="86"/>
      <c r="G399" s="85"/>
    </row>
    <row r="400" spans="1:7">
      <c r="A400" s="12"/>
      <c r="B400" s="12"/>
      <c r="C400" s="12"/>
      <c r="D400" s="29"/>
      <c r="E400" s="85"/>
      <c r="F400" s="86"/>
      <c r="G400" s="85"/>
    </row>
    <row r="401" spans="1:7">
      <c r="A401" s="14" t="s">
        <v>45</v>
      </c>
      <c r="B401" s="14" t="s">
        <v>29</v>
      </c>
      <c r="C401" s="15" t="s">
        <v>5</v>
      </c>
      <c r="D401" s="16" t="s">
        <v>293</v>
      </c>
      <c r="E401" s="87">
        <v>1</v>
      </c>
      <c r="F401" s="96"/>
      <c r="G401" s="100">
        <f>+$E401*F401</f>
        <v>0</v>
      </c>
    </row>
    <row r="402" spans="1:7" ht="63.75">
      <c r="A402" s="12"/>
      <c r="B402" s="12"/>
      <c r="C402" s="12"/>
      <c r="D402" s="13" t="s">
        <v>294</v>
      </c>
      <c r="E402" s="85"/>
      <c r="F402" s="86"/>
      <c r="G402" s="85"/>
    </row>
    <row r="403" spans="1:7">
      <c r="A403" s="12"/>
      <c r="B403" s="12"/>
      <c r="C403" s="12"/>
      <c r="D403" s="29"/>
      <c r="E403" s="85"/>
      <c r="F403" s="86"/>
      <c r="G403" s="85"/>
    </row>
    <row r="404" spans="1:7">
      <c r="A404" s="14" t="s">
        <v>45</v>
      </c>
      <c r="B404" s="14" t="s">
        <v>32</v>
      </c>
      <c r="C404" s="15" t="s">
        <v>5</v>
      </c>
      <c r="D404" s="16" t="s">
        <v>295</v>
      </c>
      <c r="E404" s="87">
        <v>1</v>
      </c>
      <c r="F404" s="96"/>
      <c r="G404" s="100">
        <f>+$E404*F404</f>
        <v>0</v>
      </c>
    </row>
    <row r="405" spans="1:7" ht="63.75">
      <c r="A405" s="12"/>
      <c r="B405" s="12"/>
      <c r="C405" s="12"/>
      <c r="D405" s="13" t="s">
        <v>296</v>
      </c>
      <c r="E405" s="85"/>
      <c r="F405" s="86"/>
      <c r="G405" s="85"/>
    </row>
    <row r="406" spans="1:7">
      <c r="A406" s="12"/>
      <c r="B406" s="12"/>
      <c r="C406" s="12"/>
      <c r="D406" s="29"/>
      <c r="E406" s="85"/>
      <c r="F406" s="86"/>
      <c r="G406" s="85"/>
    </row>
    <row r="407" spans="1:7">
      <c r="A407" s="14" t="s">
        <v>45</v>
      </c>
      <c r="B407" s="14" t="s">
        <v>35</v>
      </c>
      <c r="C407" s="15" t="s">
        <v>5</v>
      </c>
      <c r="D407" s="16" t="s">
        <v>297</v>
      </c>
      <c r="E407" s="87">
        <v>3</v>
      </c>
      <c r="F407" s="96"/>
      <c r="G407" s="100">
        <f>+$E407*F407</f>
        <v>0</v>
      </c>
    </row>
    <row r="408" spans="1:7" ht="76.5">
      <c r="A408" s="12"/>
      <c r="B408" s="12"/>
      <c r="C408" s="12"/>
      <c r="D408" s="13" t="s">
        <v>298</v>
      </c>
      <c r="E408" s="85"/>
      <c r="F408" s="86"/>
      <c r="G408" s="85"/>
    </row>
    <row r="409" spans="1:7">
      <c r="A409" s="12"/>
      <c r="B409" s="12"/>
      <c r="C409" s="12"/>
      <c r="D409" s="29"/>
      <c r="E409" s="85"/>
      <c r="F409" s="86"/>
      <c r="G409" s="85"/>
    </row>
    <row r="410" spans="1:7">
      <c r="A410" s="14" t="s">
        <v>45</v>
      </c>
      <c r="B410" s="14" t="s">
        <v>38</v>
      </c>
      <c r="C410" s="15" t="s">
        <v>112</v>
      </c>
      <c r="D410" s="16" t="s">
        <v>299</v>
      </c>
      <c r="E410" s="87">
        <v>10.67</v>
      </c>
      <c r="F410" s="96"/>
      <c r="G410" s="100">
        <f>+$E410*F410</f>
        <v>0</v>
      </c>
    </row>
    <row r="411" spans="1:7" ht="140.25">
      <c r="A411" s="12"/>
      <c r="B411" s="12"/>
      <c r="C411" s="12"/>
      <c r="D411" s="13" t="s">
        <v>300</v>
      </c>
      <c r="E411" s="85"/>
      <c r="F411" s="86"/>
      <c r="G411" s="85"/>
    </row>
    <row r="412" spans="1:7">
      <c r="A412" s="12"/>
      <c r="B412" s="12"/>
      <c r="C412" s="12"/>
      <c r="D412" s="29"/>
      <c r="E412" s="85"/>
      <c r="F412" s="86"/>
      <c r="G412" s="85"/>
    </row>
    <row r="413" spans="1:7">
      <c r="A413" s="14" t="s">
        <v>45</v>
      </c>
      <c r="B413" s="14" t="s">
        <v>42</v>
      </c>
      <c r="C413" s="15" t="s">
        <v>112</v>
      </c>
      <c r="D413" s="16" t="s">
        <v>301</v>
      </c>
      <c r="E413" s="87">
        <v>10.9</v>
      </c>
      <c r="F413" s="96"/>
      <c r="G413" s="100">
        <f>+$E413*F413</f>
        <v>0</v>
      </c>
    </row>
    <row r="414" spans="1:7" ht="114.75">
      <c r="A414" s="12"/>
      <c r="B414" s="12"/>
      <c r="C414" s="12"/>
      <c r="D414" s="13" t="s">
        <v>302</v>
      </c>
      <c r="E414" s="85"/>
      <c r="F414" s="86"/>
      <c r="G414" s="85"/>
    </row>
    <row r="415" spans="1:7">
      <c r="A415" s="12"/>
      <c r="B415" s="12"/>
      <c r="C415" s="12"/>
      <c r="D415" s="29"/>
      <c r="E415" s="85"/>
      <c r="F415" s="86"/>
      <c r="G415" s="85"/>
    </row>
    <row r="416" spans="1:7">
      <c r="A416" s="14" t="s">
        <v>45</v>
      </c>
      <c r="B416" s="14" t="s">
        <v>45</v>
      </c>
      <c r="C416" s="15" t="s">
        <v>62</v>
      </c>
      <c r="D416" s="16" t="s">
        <v>303</v>
      </c>
      <c r="E416" s="87">
        <v>6.42</v>
      </c>
      <c r="F416" s="96"/>
      <c r="G416" s="100">
        <f>+$E416*F416</f>
        <v>0</v>
      </c>
    </row>
    <row r="417" spans="1:7" ht="51">
      <c r="A417" s="12"/>
      <c r="B417" s="12"/>
      <c r="C417" s="12"/>
      <c r="D417" s="32" t="s">
        <v>304</v>
      </c>
      <c r="E417" s="85"/>
      <c r="F417" s="86"/>
      <c r="G417" s="85"/>
    </row>
    <row r="418" spans="1:7">
      <c r="A418" s="12"/>
      <c r="B418" s="12"/>
      <c r="C418" s="12"/>
      <c r="D418" s="29"/>
      <c r="E418" s="85"/>
      <c r="F418" s="86"/>
      <c r="G418" s="85"/>
    </row>
    <row r="419" spans="1:7">
      <c r="A419" s="14" t="s">
        <v>45</v>
      </c>
      <c r="B419" s="14" t="s">
        <v>49</v>
      </c>
      <c r="C419" s="15" t="s">
        <v>62</v>
      </c>
      <c r="D419" s="16" t="s">
        <v>305</v>
      </c>
      <c r="E419" s="87">
        <v>8.9819999999999993</v>
      </c>
      <c r="F419" s="96"/>
      <c r="G419" s="100">
        <f>+$E419*F419</f>
        <v>0</v>
      </c>
    </row>
    <row r="420" spans="1:7" ht="38.25">
      <c r="A420" s="12"/>
      <c r="B420" s="12"/>
      <c r="C420" s="12"/>
      <c r="D420" s="32" t="s">
        <v>306</v>
      </c>
      <c r="E420" s="85"/>
      <c r="F420" s="86"/>
      <c r="G420" s="85"/>
    </row>
    <row r="421" spans="1:7">
      <c r="A421" s="12"/>
      <c r="B421" s="12"/>
      <c r="C421" s="12"/>
      <c r="D421" s="29"/>
      <c r="E421" s="85"/>
      <c r="F421" s="86"/>
      <c r="G421" s="85"/>
    </row>
    <row r="422" spans="1:7">
      <c r="A422" s="23"/>
      <c r="B422" s="12"/>
      <c r="C422" s="11"/>
      <c r="D422" s="24" t="s">
        <v>307</v>
      </c>
      <c r="E422" s="92"/>
      <c r="F422" s="93"/>
      <c r="G422" s="92">
        <f>SUM(G386:G421)</f>
        <v>0</v>
      </c>
    </row>
    <row r="423" spans="1:7">
      <c r="A423" s="23"/>
      <c r="B423" s="12"/>
      <c r="C423" s="11"/>
      <c r="D423" s="17"/>
      <c r="E423" s="94"/>
      <c r="F423" s="95"/>
      <c r="G423" s="94"/>
    </row>
    <row r="424" spans="1:7">
      <c r="A424" s="23"/>
      <c r="B424" s="12"/>
      <c r="C424" s="11"/>
      <c r="D424" s="17"/>
      <c r="E424" s="94"/>
      <c r="F424" s="95"/>
      <c r="G424" s="94"/>
    </row>
    <row r="425" spans="1:7">
      <c r="A425" s="6" t="s">
        <v>49</v>
      </c>
      <c r="B425" s="6"/>
      <c r="C425" s="6" t="s">
        <v>11</v>
      </c>
      <c r="D425" s="7" t="s">
        <v>308</v>
      </c>
      <c r="E425" s="83"/>
      <c r="F425" s="84"/>
      <c r="G425" s="83"/>
    </row>
    <row r="426" spans="1:7">
      <c r="A426" s="12"/>
      <c r="B426" s="12"/>
      <c r="C426" s="12"/>
      <c r="D426" s="29"/>
      <c r="E426" s="94"/>
      <c r="F426" s="95"/>
      <c r="G426" s="94"/>
    </row>
    <row r="427" spans="1:7">
      <c r="A427" s="14" t="s">
        <v>49</v>
      </c>
      <c r="B427" s="14" t="s">
        <v>10</v>
      </c>
      <c r="C427" s="15" t="s">
        <v>5</v>
      </c>
      <c r="D427" s="16" t="s">
        <v>309</v>
      </c>
      <c r="E427" s="87">
        <v>3</v>
      </c>
      <c r="F427" s="96"/>
      <c r="G427" s="100">
        <f>+$E427*F427</f>
        <v>0</v>
      </c>
    </row>
    <row r="428" spans="1:7" ht="63.75">
      <c r="A428" s="12"/>
      <c r="B428" s="12"/>
      <c r="C428" s="12"/>
      <c r="D428" s="13" t="s">
        <v>310</v>
      </c>
      <c r="E428" s="85"/>
      <c r="F428" s="86"/>
      <c r="G428" s="85"/>
    </row>
    <row r="429" spans="1:7">
      <c r="A429" s="12"/>
      <c r="B429" s="12"/>
      <c r="C429" s="12"/>
      <c r="D429" s="13"/>
      <c r="E429" s="94"/>
      <c r="F429" s="95"/>
      <c r="G429" s="94"/>
    </row>
    <row r="430" spans="1:7">
      <c r="A430" s="14" t="s">
        <v>49</v>
      </c>
      <c r="B430" s="14" t="s">
        <v>16</v>
      </c>
      <c r="C430" s="15" t="s">
        <v>5</v>
      </c>
      <c r="D430" s="16" t="s">
        <v>311</v>
      </c>
      <c r="E430" s="87">
        <v>2</v>
      </c>
      <c r="F430" s="96"/>
      <c r="G430" s="100">
        <f>+$E430*F430</f>
        <v>0</v>
      </c>
    </row>
    <row r="431" spans="1:7" ht="63.75">
      <c r="A431" s="12"/>
      <c r="B431" s="12"/>
      <c r="C431" s="12"/>
      <c r="D431" s="13" t="s">
        <v>312</v>
      </c>
      <c r="E431" s="85"/>
      <c r="F431" s="86"/>
      <c r="G431" s="85"/>
    </row>
    <row r="432" spans="1:7">
      <c r="A432" s="12"/>
      <c r="B432" s="12"/>
      <c r="C432" s="12"/>
      <c r="D432" s="17"/>
      <c r="E432" s="85"/>
      <c r="F432" s="86"/>
      <c r="G432" s="85"/>
    </row>
    <row r="433" spans="1:7">
      <c r="A433" s="14" t="s">
        <v>49</v>
      </c>
      <c r="B433" s="14" t="s">
        <v>20</v>
      </c>
      <c r="C433" s="15" t="s">
        <v>5</v>
      </c>
      <c r="D433" s="16" t="s">
        <v>313</v>
      </c>
      <c r="E433" s="87">
        <v>1</v>
      </c>
      <c r="F433" s="96"/>
      <c r="G433" s="100">
        <f>+$E433*F433</f>
        <v>0</v>
      </c>
    </row>
    <row r="434" spans="1:7" ht="63.75">
      <c r="A434" s="12"/>
      <c r="B434" s="12"/>
      <c r="C434" s="12"/>
      <c r="D434" s="13" t="s">
        <v>314</v>
      </c>
      <c r="E434" s="85"/>
      <c r="F434" s="86"/>
      <c r="G434" s="85"/>
    </row>
    <row r="435" spans="1:7">
      <c r="A435" s="12"/>
      <c r="B435" s="12"/>
      <c r="C435" s="12"/>
      <c r="D435" s="17"/>
      <c r="E435" s="85"/>
      <c r="F435" s="86"/>
      <c r="G435" s="85"/>
    </row>
    <row r="436" spans="1:7">
      <c r="A436" s="14" t="s">
        <v>49</v>
      </c>
      <c r="B436" s="14" t="s">
        <v>23</v>
      </c>
      <c r="C436" s="15" t="s">
        <v>5</v>
      </c>
      <c r="D436" s="16" t="s">
        <v>315</v>
      </c>
      <c r="E436" s="87">
        <v>3</v>
      </c>
      <c r="F436" s="96"/>
      <c r="G436" s="100">
        <f>+$E436*F436</f>
        <v>0</v>
      </c>
    </row>
    <row r="437" spans="1:7" ht="63.75">
      <c r="A437" s="12"/>
      <c r="B437" s="12"/>
      <c r="C437" s="12"/>
      <c r="D437" s="13" t="s">
        <v>316</v>
      </c>
      <c r="E437" s="85"/>
      <c r="F437" s="86"/>
      <c r="G437" s="85"/>
    </row>
    <row r="438" spans="1:7">
      <c r="A438" s="12"/>
      <c r="B438" s="12"/>
      <c r="C438" s="12"/>
      <c r="D438" s="17"/>
      <c r="E438" s="94"/>
      <c r="F438" s="95"/>
      <c r="G438" s="94"/>
    </row>
    <row r="439" spans="1:7">
      <c r="A439" s="14" t="s">
        <v>49</v>
      </c>
      <c r="B439" s="14" t="s">
        <v>26</v>
      </c>
      <c r="C439" s="15" t="s">
        <v>5</v>
      </c>
      <c r="D439" s="16" t="s">
        <v>317</v>
      </c>
      <c r="E439" s="87">
        <v>1</v>
      </c>
      <c r="F439" s="96"/>
      <c r="G439" s="100">
        <f>+$E439*F439</f>
        <v>0</v>
      </c>
    </row>
    <row r="440" spans="1:7" ht="51">
      <c r="A440" s="12"/>
      <c r="B440" s="12"/>
      <c r="C440" s="12"/>
      <c r="D440" s="13" t="s">
        <v>318</v>
      </c>
      <c r="E440" s="85"/>
      <c r="F440" s="86"/>
      <c r="G440" s="85"/>
    </row>
    <row r="441" spans="1:7">
      <c r="A441" s="12"/>
      <c r="B441" s="12"/>
      <c r="C441" s="12"/>
      <c r="D441" s="17"/>
      <c r="E441" s="85"/>
      <c r="F441" s="86"/>
      <c r="G441" s="85"/>
    </row>
    <row r="442" spans="1:7">
      <c r="A442" s="14" t="s">
        <v>49</v>
      </c>
      <c r="B442" s="14" t="s">
        <v>29</v>
      </c>
      <c r="C442" s="15" t="s">
        <v>5</v>
      </c>
      <c r="D442" s="16" t="s">
        <v>319</v>
      </c>
      <c r="E442" s="87">
        <v>1</v>
      </c>
      <c r="F442" s="96"/>
      <c r="G442" s="100">
        <f>+$E442*F442</f>
        <v>0</v>
      </c>
    </row>
    <row r="443" spans="1:7" ht="38.25">
      <c r="A443" s="12"/>
      <c r="B443" s="12"/>
      <c r="C443" s="12"/>
      <c r="D443" s="13" t="s">
        <v>320</v>
      </c>
      <c r="E443" s="85"/>
      <c r="F443" s="86"/>
      <c r="G443" s="85"/>
    </row>
    <row r="444" spans="1:7">
      <c r="A444" s="12"/>
      <c r="B444" s="12"/>
      <c r="C444" s="12"/>
      <c r="D444" s="17"/>
      <c r="E444" s="85"/>
      <c r="F444" s="86"/>
      <c r="G444" s="85"/>
    </row>
    <row r="445" spans="1:7">
      <c r="A445" s="14" t="s">
        <v>49</v>
      </c>
      <c r="B445" s="14" t="s">
        <v>32</v>
      </c>
      <c r="C445" s="15" t="s">
        <v>5</v>
      </c>
      <c r="D445" s="16" t="s">
        <v>321</v>
      </c>
      <c r="E445" s="87">
        <v>3</v>
      </c>
      <c r="F445" s="96"/>
      <c r="G445" s="100">
        <f>+$E445*F445</f>
        <v>0</v>
      </c>
    </row>
    <row r="446" spans="1:7" ht="51">
      <c r="A446" s="12"/>
      <c r="B446" s="12"/>
      <c r="C446" s="12"/>
      <c r="D446" s="13" t="s">
        <v>322</v>
      </c>
      <c r="E446" s="85"/>
      <c r="F446" s="86"/>
      <c r="G446" s="85"/>
    </row>
    <row r="447" spans="1:7">
      <c r="A447" s="12"/>
      <c r="B447" s="12"/>
      <c r="C447" s="12"/>
      <c r="D447" s="17"/>
      <c r="E447" s="85"/>
      <c r="F447" s="86"/>
      <c r="G447" s="85"/>
    </row>
    <row r="448" spans="1:7">
      <c r="A448" s="14" t="s">
        <v>49</v>
      </c>
      <c r="B448" s="14" t="s">
        <v>35</v>
      </c>
      <c r="C448" s="15" t="s">
        <v>5</v>
      </c>
      <c r="D448" s="16" t="s">
        <v>323</v>
      </c>
      <c r="E448" s="87">
        <v>1</v>
      </c>
      <c r="F448" s="96"/>
      <c r="G448" s="100">
        <f>+$E448*F448</f>
        <v>0</v>
      </c>
    </row>
    <row r="449" spans="1:7" ht="38.25">
      <c r="A449" s="12"/>
      <c r="B449" s="12"/>
      <c r="C449" s="12"/>
      <c r="D449" s="13" t="s">
        <v>324</v>
      </c>
      <c r="E449" s="85"/>
      <c r="F449" s="86"/>
      <c r="G449" s="85"/>
    </row>
    <row r="450" spans="1:7">
      <c r="A450" s="12"/>
      <c r="B450" s="12"/>
      <c r="C450" s="12"/>
      <c r="D450" s="17"/>
      <c r="E450" s="85"/>
      <c r="F450" s="86"/>
      <c r="G450" s="85"/>
    </row>
    <row r="451" spans="1:7">
      <c r="A451" s="14" t="s">
        <v>49</v>
      </c>
      <c r="B451" s="14" t="s">
        <v>38</v>
      </c>
      <c r="C451" s="15" t="s">
        <v>5</v>
      </c>
      <c r="D451" s="16" t="s">
        <v>325</v>
      </c>
      <c r="E451" s="87">
        <v>2</v>
      </c>
      <c r="F451" s="96"/>
      <c r="G451" s="100">
        <f>+$E451*F451</f>
        <v>0</v>
      </c>
    </row>
    <row r="452" spans="1:7" ht="38.25">
      <c r="A452" s="12"/>
      <c r="B452" s="12"/>
      <c r="C452" s="12"/>
      <c r="D452" s="13" t="s">
        <v>326</v>
      </c>
      <c r="E452" s="85"/>
      <c r="F452" s="86"/>
      <c r="G452" s="85"/>
    </row>
    <row r="453" spans="1:7">
      <c r="A453" s="12"/>
      <c r="B453" s="12"/>
      <c r="C453" s="12"/>
      <c r="D453" s="17"/>
      <c r="E453" s="94"/>
      <c r="F453" s="95"/>
      <c r="G453" s="94"/>
    </row>
    <row r="454" spans="1:7">
      <c r="A454" s="14" t="s">
        <v>49</v>
      </c>
      <c r="B454" s="14" t="s">
        <v>42</v>
      </c>
      <c r="C454" s="15" t="s">
        <v>5</v>
      </c>
      <c r="D454" s="16" t="s">
        <v>327</v>
      </c>
      <c r="E454" s="87">
        <v>3</v>
      </c>
      <c r="F454" s="96"/>
      <c r="G454" s="100">
        <f>+$E454*F454</f>
        <v>0</v>
      </c>
    </row>
    <row r="455" spans="1:7" ht="25.5">
      <c r="A455" s="12"/>
      <c r="B455" s="12"/>
      <c r="C455" s="12"/>
      <c r="D455" s="13" t="s">
        <v>328</v>
      </c>
      <c r="E455" s="85"/>
      <c r="F455" s="86"/>
      <c r="G455" s="85"/>
    </row>
    <row r="456" spans="1:7">
      <c r="A456" s="12"/>
      <c r="B456" s="12"/>
      <c r="C456" s="12"/>
      <c r="D456" s="17"/>
      <c r="E456" s="85"/>
      <c r="F456" s="86"/>
      <c r="G456" s="85"/>
    </row>
    <row r="457" spans="1:7">
      <c r="A457" s="14" t="s">
        <v>49</v>
      </c>
      <c r="B457" s="14" t="s">
        <v>45</v>
      </c>
      <c r="C457" s="15" t="s">
        <v>5</v>
      </c>
      <c r="D457" s="16" t="s">
        <v>329</v>
      </c>
      <c r="E457" s="87">
        <v>6</v>
      </c>
      <c r="F457" s="96"/>
      <c r="G457" s="100">
        <f>+$E457*F457</f>
        <v>0</v>
      </c>
    </row>
    <row r="458" spans="1:7" ht="25.5">
      <c r="A458" s="12"/>
      <c r="B458" s="12"/>
      <c r="C458" s="12"/>
      <c r="D458" s="13" t="s">
        <v>330</v>
      </c>
      <c r="E458" s="85"/>
      <c r="F458" s="86"/>
      <c r="G458" s="85"/>
    </row>
    <row r="459" spans="1:7">
      <c r="A459" s="12"/>
      <c r="B459" s="12"/>
      <c r="C459" s="12"/>
      <c r="D459" s="17"/>
      <c r="E459" s="94"/>
      <c r="F459" s="95"/>
      <c r="G459" s="94"/>
    </row>
    <row r="460" spans="1:7">
      <c r="A460" s="14" t="s">
        <v>49</v>
      </c>
      <c r="B460" s="14" t="s">
        <v>49</v>
      </c>
      <c r="C460" s="15" t="s">
        <v>5</v>
      </c>
      <c r="D460" s="16" t="s">
        <v>331</v>
      </c>
      <c r="E460" s="87">
        <v>3</v>
      </c>
      <c r="F460" s="96"/>
      <c r="G460" s="100">
        <f>+$E460*F460</f>
        <v>0</v>
      </c>
    </row>
    <row r="461" spans="1:7" ht="25.5">
      <c r="A461" s="12"/>
      <c r="B461" s="12"/>
      <c r="C461" s="12"/>
      <c r="D461" s="13" t="s">
        <v>332</v>
      </c>
      <c r="E461" s="85"/>
      <c r="F461" s="86"/>
      <c r="G461" s="85"/>
    </row>
    <row r="462" spans="1:7">
      <c r="A462" s="12"/>
      <c r="B462" s="12"/>
      <c r="C462" s="12"/>
      <c r="D462" s="13"/>
      <c r="E462" s="85"/>
      <c r="F462" s="86"/>
      <c r="G462" s="85"/>
    </row>
    <row r="463" spans="1:7">
      <c r="A463" s="14" t="s">
        <v>49</v>
      </c>
      <c r="B463" s="14" t="s">
        <v>52</v>
      </c>
      <c r="C463" s="15" t="s">
        <v>5</v>
      </c>
      <c r="D463" s="16" t="s">
        <v>333</v>
      </c>
      <c r="E463" s="87">
        <v>1</v>
      </c>
      <c r="F463" s="96"/>
      <c r="G463" s="100">
        <f>+$E463*F463</f>
        <v>0</v>
      </c>
    </row>
    <row r="464" spans="1:7" ht="25.5">
      <c r="A464" s="12"/>
      <c r="B464" s="12"/>
      <c r="C464" s="12"/>
      <c r="D464" s="13" t="s">
        <v>334</v>
      </c>
      <c r="E464" s="85"/>
      <c r="F464" s="86"/>
      <c r="G464" s="85"/>
    </row>
    <row r="465" spans="1:7">
      <c r="A465" s="12"/>
      <c r="B465" s="12"/>
      <c r="C465" s="12"/>
      <c r="D465" s="13"/>
      <c r="E465" s="85"/>
      <c r="F465" s="86"/>
      <c r="G465" s="85"/>
    </row>
    <row r="466" spans="1:7">
      <c r="A466" s="23"/>
      <c r="B466" s="12"/>
      <c r="C466" s="11"/>
      <c r="D466" s="24" t="s">
        <v>335</v>
      </c>
      <c r="E466" s="92"/>
      <c r="F466" s="93"/>
      <c r="G466" s="92">
        <f>SUM(G427:G465)</f>
        <v>0</v>
      </c>
    </row>
    <row r="467" spans="1:7">
      <c r="A467" s="23"/>
      <c r="B467" s="12"/>
      <c r="C467" s="11"/>
      <c r="D467" s="17"/>
      <c r="E467" s="94"/>
      <c r="F467" s="95"/>
      <c r="G467" s="94"/>
    </row>
    <row r="468" spans="1:7">
      <c r="A468" s="23"/>
      <c r="B468" s="12"/>
      <c r="C468" s="11"/>
      <c r="D468" s="17"/>
      <c r="E468" s="94"/>
      <c r="F468" s="95"/>
      <c r="G468" s="94"/>
    </row>
    <row r="469" spans="1:7">
      <c r="A469" s="6" t="s">
        <v>52</v>
      </c>
      <c r="B469" s="6"/>
      <c r="C469" s="6" t="s">
        <v>11</v>
      </c>
      <c r="D469" s="7" t="s">
        <v>336</v>
      </c>
      <c r="E469" s="83"/>
      <c r="F469" s="84"/>
      <c r="G469" s="83"/>
    </row>
    <row r="470" spans="1:7">
      <c r="A470" s="12"/>
      <c r="B470" s="12"/>
      <c r="C470" s="12"/>
      <c r="D470" s="29"/>
      <c r="E470" s="94"/>
      <c r="F470" s="95"/>
      <c r="G470" s="94"/>
    </row>
    <row r="471" spans="1:7" ht="38.25">
      <c r="A471" s="12" t="s">
        <v>52</v>
      </c>
      <c r="B471" s="12" t="s">
        <v>216</v>
      </c>
      <c r="C471" s="12" t="s">
        <v>217</v>
      </c>
      <c r="D471" s="29" t="s">
        <v>337</v>
      </c>
      <c r="E471" s="94"/>
      <c r="F471" s="95"/>
      <c r="G471" s="94"/>
    </row>
    <row r="472" spans="1:7">
      <c r="A472" s="12"/>
      <c r="B472" s="12"/>
      <c r="C472" s="12"/>
      <c r="D472" s="29"/>
      <c r="E472" s="94"/>
      <c r="F472" s="95"/>
      <c r="G472" s="94"/>
    </row>
    <row r="473" spans="1:7" ht="25.5">
      <c r="A473" s="14" t="s">
        <v>52</v>
      </c>
      <c r="B473" s="14" t="s">
        <v>10</v>
      </c>
      <c r="C473" s="15" t="s">
        <v>5</v>
      </c>
      <c r="D473" s="16" t="s">
        <v>338</v>
      </c>
      <c r="E473" s="87">
        <v>1</v>
      </c>
      <c r="F473" s="96"/>
      <c r="G473" s="100">
        <f>+$E473*F473</f>
        <v>0</v>
      </c>
    </row>
    <row r="474" spans="1:7" ht="63.75">
      <c r="A474" s="12"/>
      <c r="B474" s="12"/>
      <c r="C474" s="12"/>
      <c r="D474" s="13" t="s">
        <v>339</v>
      </c>
      <c r="E474" s="85"/>
      <c r="F474" s="86"/>
      <c r="G474" s="85"/>
    </row>
    <row r="475" spans="1:7">
      <c r="A475" s="12"/>
      <c r="B475" s="12"/>
      <c r="C475" s="12"/>
      <c r="D475" s="29"/>
      <c r="E475" s="94"/>
      <c r="F475" s="95"/>
      <c r="G475" s="94"/>
    </row>
    <row r="476" spans="1:7">
      <c r="A476" s="14" t="s">
        <v>52</v>
      </c>
      <c r="B476" s="14" t="s">
        <v>16</v>
      </c>
      <c r="C476" s="15" t="s">
        <v>5</v>
      </c>
      <c r="D476" s="16" t="s">
        <v>340</v>
      </c>
      <c r="E476" s="87">
        <v>1</v>
      </c>
      <c r="F476" s="96"/>
      <c r="G476" s="100">
        <f>+$E476*F476</f>
        <v>0</v>
      </c>
    </row>
    <row r="477" spans="1:7" ht="102">
      <c r="A477" s="12"/>
      <c r="B477" s="12"/>
      <c r="C477" s="12"/>
      <c r="D477" s="13" t="s">
        <v>341</v>
      </c>
      <c r="E477" s="85"/>
      <c r="F477" s="86"/>
      <c r="G477" s="85"/>
    </row>
    <row r="478" spans="1:7">
      <c r="A478" s="12"/>
      <c r="B478" s="12"/>
      <c r="C478" s="12"/>
      <c r="D478" s="13"/>
      <c r="E478" s="94"/>
      <c r="F478" s="95"/>
      <c r="G478" s="94"/>
    </row>
    <row r="479" spans="1:7">
      <c r="A479" s="14" t="s">
        <v>52</v>
      </c>
      <c r="B479" s="14" t="s">
        <v>20</v>
      </c>
      <c r="C479" s="15" t="s">
        <v>112</v>
      </c>
      <c r="D479" s="16" t="s">
        <v>342</v>
      </c>
      <c r="E479" s="87">
        <v>3</v>
      </c>
      <c r="F479" s="96"/>
      <c r="G479" s="100">
        <f>+$E479*F479</f>
        <v>0</v>
      </c>
    </row>
    <row r="480" spans="1:7" ht="89.25">
      <c r="A480" s="12"/>
      <c r="B480" s="12"/>
      <c r="C480" s="12"/>
      <c r="D480" s="13" t="s">
        <v>343</v>
      </c>
      <c r="E480" s="85"/>
      <c r="F480" s="86"/>
      <c r="G480" s="85"/>
    </row>
    <row r="481" spans="1:7">
      <c r="A481" s="12"/>
      <c r="B481" s="12"/>
      <c r="C481" s="12"/>
      <c r="D481" s="13"/>
      <c r="E481" s="94"/>
      <c r="F481" s="95"/>
      <c r="G481" s="94"/>
    </row>
    <row r="482" spans="1:7">
      <c r="A482" s="14" t="s">
        <v>52</v>
      </c>
      <c r="B482" s="14" t="s">
        <v>23</v>
      </c>
      <c r="C482" s="15" t="s">
        <v>112</v>
      </c>
      <c r="D482" s="16" t="s">
        <v>344</v>
      </c>
      <c r="E482" s="87">
        <v>126.5</v>
      </c>
      <c r="F482" s="96"/>
      <c r="G482" s="100">
        <f>+$E482*F482</f>
        <v>0</v>
      </c>
    </row>
    <row r="483" spans="1:7" ht="76.5">
      <c r="A483" s="12"/>
      <c r="B483" s="12"/>
      <c r="C483" s="12"/>
      <c r="D483" s="13" t="s">
        <v>345</v>
      </c>
      <c r="E483" s="85"/>
      <c r="F483" s="86"/>
      <c r="G483" s="85"/>
    </row>
    <row r="484" spans="1:7">
      <c r="A484" s="12"/>
      <c r="B484" s="12"/>
      <c r="C484" s="12"/>
      <c r="D484" s="13"/>
      <c r="E484" s="85"/>
      <c r="F484" s="86"/>
      <c r="G484" s="85"/>
    </row>
    <row r="485" spans="1:7">
      <c r="A485" s="14" t="s">
        <v>52</v>
      </c>
      <c r="B485" s="14" t="s">
        <v>26</v>
      </c>
      <c r="C485" s="15" t="s">
        <v>5</v>
      </c>
      <c r="D485" s="16" t="s">
        <v>346</v>
      </c>
      <c r="E485" s="87">
        <v>3</v>
      </c>
      <c r="F485" s="96"/>
      <c r="G485" s="100">
        <f>+$E485*F485</f>
        <v>0</v>
      </c>
    </row>
    <row r="486" spans="1:7" ht="178.5">
      <c r="A486" s="12"/>
      <c r="B486" s="12"/>
      <c r="C486" s="12"/>
      <c r="D486" s="13" t="s">
        <v>347</v>
      </c>
      <c r="E486" s="85"/>
      <c r="F486" s="86"/>
      <c r="G486" s="85"/>
    </row>
    <row r="487" spans="1:7">
      <c r="A487" s="12"/>
      <c r="B487" s="12"/>
      <c r="C487" s="12"/>
      <c r="D487" s="13"/>
      <c r="E487" s="85"/>
      <c r="F487" s="86"/>
      <c r="G487" s="85"/>
    </row>
    <row r="488" spans="1:7">
      <c r="A488" s="23"/>
      <c r="B488" s="12"/>
      <c r="C488" s="11"/>
      <c r="D488" s="24" t="s">
        <v>348</v>
      </c>
      <c r="E488" s="92"/>
      <c r="F488" s="93"/>
      <c r="G488" s="92">
        <f>SUM(G473:G487)</f>
        <v>0</v>
      </c>
    </row>
    <row r="489" spans="1:7">
      <c r="A489" s="23"/>
      <c r="B489" s="12"/>
      <c r="C489" s="11"/>
      <c r="D489" s="17"/>
      <c r="E489" s="94"/>
      <c r="F489" s="95"/>
      <c r="G489" s="94"/>
    </row>
    <row r="490" spans="1:7">
      <c r="A490" s="23"/>
      <c r="B490" s="12"/>
      <c r="C490" s="11"/>
      <c r="D490" s="17"/>
      <c r="E490" s="94"/>
      <c r="F490" s="95"/>
      <c r="G490" s="94"/>
    </row>
    <row r="491" spans="1:7">
      <c r="A491" s="6" t="s">
        <v>55</v>
      </c>
      <c r="B491" s="6"/>
      <c r="C491" s="6" t="s">
        <v>11</v>
      </c>
      <c r="D491" s="7" t="s">
        <v>349</v>
      </c>
      <c r="E491" s="83"/>
      <c r="F491" s="84"/>
      <c r="G491" s="83"/>
    </row>
    <row r="492" spans="1:7">
      <c r="A492" s="12"/>
      <c r="B492" s="12"/>
      <c r="C492" s="12"/>
      <c r="D492" s="29"/>
      <c r="E492" s="94"/>
      <c r="F492" s="95"/>
      <c r="G492" s="94"/>
    </row>
    <row r="493" spans="1:7" ht="38.25">
      <c r="A493" s="12" t="s">
        <v>55</v>
      </c>
      <c r="B493" s="12" t="s">
        <v>216</v>
      </c>
      <c r="C493" s="12" t="s">
        <v>217</v>
      </c>
      <c r="D493" s="29" t="s">
        <v>337</v>
      </c>
      <c r="E493" s="94"/>
      <c r="F493" s="95"/>
      <c r="G493" s="94"/>
    </row>
    <row r="494" spans="1:7">
      <c r="A494" s="12"/>
      <c r="B494" s="12"/>
      <c r="C494" s="12"/>
      <c r="D494" s="29"/>
      <c r="E494" s="94"/>
      <c r="F494" s="95"/>
      <c r="G494" s="94"/>
    </row>
    <row r="495" spans="1:7">
      <c r="A495" s="14" t="s">
        <v>55</v>
      </c>
      <c r="B495" s="14" t="s">
        <v>10</v>
      </c>
      <c r="C495" s="15" t="s">
        <v>5</v>
      </c>
      <c r="D495" s="16" t="s">
        <v>350</v>
      </c>
      <c r="E495" s="87">
        <v>1</v>
      </c>
      <c r="F495" s="96"/>
      <c r="G495" s="100">
        <f>+$E495*F495</f>
        <v>0</v>
      </c>
    </row>
    <row r="496" spans="1:7" ht="76.5">
      <c r="A496" s="12"/>
      <c r="B496" s="12"/>
      <c r="C496" s="12"/>
      <c r="D496" s="13" t="s">
        <v>351</v>
      </c>
      <c r="E496" s="85"/>
      <c r="F496" s="86"/>
      <c r="G496" s="85"/>
    </row>
    <row r="497" spans="1:7">
      <c r="A497" s="12"/>
      <c r="B497" s="12"/>
      <c r="C497" s="12"/>
      <c r="D497" s="13"/>
      <c r="E497" s="85"/>
      <c r="F497" s="86"/>
      <c r="G497" s="85"/>
    </row>
    <row r="498" spans="1:7">
      <c r="A498" s="14" t="s">
        <v>55</v>
      </c>
      <c r="B498" s="14" t="s">
        <v>16</v>
      </c>
      <c r="C498" s="15" t="s">
        <v>112</v>
      </c>
      <c r="D498" s="16" t="s">
        <v>352</v>
      </c>
      <c r="E498" s="87">
        <v>6</v>
      </c>
      <c r="F498" s="96"/>
      <c r="G498" s="100">
        <f>+$E498*F498</f>
        <v>0</v>
      </c>
    </row>
    <row r="499" spans="1:7" ht="102">
      <c r="A499" s="12"/>
      <c r="B499" s="12"/>
      <c r="C499" s="12"/>
      <c r="D499" s="13" t="s">
        <v>353</v>
      </c>
      <c r="E499" s="85"/>
      <c r="F499" s="86"/>
      <c r="G499" s="85"/>
    </row>
    <row r="500" spans="1:7">
      <c r="A500" s="12"/>
      <c r="B500" s="12"/>
      <c r="C500" s="12"/>
      <c r="D500" s="13"/>
      <c r="E500" s="85"/>
      <c r="F500" s="86"/>
      <c r="G500" s="85"/>
    </row>
    <row r="501" spans="1:7">
      <c r="A501" s="14" t="s">
        <v>55</v>
      </c>
      <c r="B501" s="14" t="s">
        <v>20</v>
      </c>
      <c r="C501" s="15" t="s">
        <v>5</v>
      </c>
      <c r="D501" s="16" t="s">
        <v>354</v>
      </c>
      <c r="E501" s="87">
        <v>1</v>
      </c>
      <c r="F501" s="96"/>
      <c r="G501" s="100">
        <f>+$E501*F501</f>
        <v>0</v>
      </c>
    </row>
    <row r="502" spans="1:7" ht="76.5">
      <c r="A502" s="12"/>
      <c r="B502" s="12"/>
      <c r="C502" s="12"/>
      <c r="D502" s="13" t="s">
        <v>355</v>
      </c>
      <c r="E502" s="85"/>
      <c r="F502" s="86"/>
      <c r="G502" s="85"/>
    </row>
    <row r="503" spans="1:7">
      <c r="A503" s="12"/>
      <c r="B503" s="12"/>
      <c r="C503" s="12"/>
      <c r="D503" s="13"/>
      <c r="E503" s="85"/>
      <c r="F503" s="86"/>
      <c r="G503" s="85"/>
    </row>
    <row r="504" spans="1:7">
      <c r="A504" s="14" t="s">
        <v>55</v>
      </c>
      <c r="B504" s="14" t="s">
        <v>23</v>
      </c>
      <c r="C504" s="15" t="s">
        <v>5</v>
      </c>
      <c r="D504" s="16" t="s">
        <v>356</v>
      </c>
      <c r="E504" s="87">
        <v>1</v>
      </c>
      <c r="F504" s="96"/>
      <c r="G504" s="100">
        <f>+$E504*F504</f>
        <v>0</v>
      </c>
    </row>
    <row r="505" spans="1:7" ht="51">
      <c r="A505" s="12"/>
      <c r="B505" s="12"/>
      <c r="C505" s="12"/>
      <c r="D505" s="13" t="s">
        <v>357</v>
      </c>
      <c r="E505" s="85"/>
      <c r="F505" s="86"/>
      <c r="G505" s="85"/>
    </row>
    <row r="506" spans="1:7">
      <c r="A506" s="12"/>
      <c r="B506" s="12"/>
      <c r="C506" s="12"/>
      <c r="D506" s="13"/>
      <c r="E506" s="85"/>
      <c r="F506" s="86"/>
      <c r="G506" s="85"/>
    </row>
    <row r="507" spans="1:7">
      <c r="A507" s="14" t="s">
        <v>55</v>
      </c>
      <c r="B507" s="14" t="s">
        <v>26</v>
      </c>
      <c r="C507" s="15" t="s">
        <v>112</v>
      </c>
      <c r="D507" s="16" t="s">
        <v>358</v>
      </c>
      <c r="E507" s="87">
        <v>30</v>
      </c>
      <c r="F507" s="96"/>
      <c r="G507" s="100">
        <f>+$E507*F507</f>
        <v>0</v>
      </c>
    </row>
    <row r="508" spans="1:7" ht="82.5" customHeight="1">
      <c r="A508" s="12"/>
      <c r="B508" s="12"/>
      <c r="C508" s="12"/>
      <c r="D508" s="13" t="s">
        <v>359</v>
      </c>
      <c r="E508" s="85"/>
      <c r="F508" s="86"/>
      <c r="G508" s="85"/>
    </row>
    <row r="509" spans="1:7">
      <c r="A509" s="12"/>
      <c r="B509" s="12"/>
      <c r="C509" s="12"/>
      <c r="D509" s="13"/>
      <c r="E509" s="85"/>
      <c r="F509" s="86"/>
      <c r="G509" s="85"/>
    </row>
    <row r="510" spans="1:7">
      <c r="A510" s="14" t="s">
        <v>55</v>
      </c>
      <c r="B510" s="14" t="s">
        <v>29</v>
      </c>
      <c r="C510" s="15" t="s">
        <v>112</v>
      </c>
      <c r="D510" s="16" t="s">
        <v>360</v>
      </c>
      <c r="E510" s="87">
        <v>228</v>
      </c>
      <c r="F510" s="96"/>
      <c r="G510" s="100">
        <f>+$E510*F510</f>
        <v>0</v>
      </c>
    </row>
    <row r="511" spans="1:7" ht="89.25">
      <c r="A511" s="12"/>
      <c r="B511" s="12"/>
      <c r="C511" s="12"/>
      <c r="D511" s="13" t="s">
        <v>361</v>
      </c>
      <c r="E511" s="85"/>
      <c r="F511" s="86"/>
      <c r="G511" s="85"/>
    </row>
    <row r="512" spans="1:7">
      <c r="A512" s="12"/>
      <c r="B512" s="12"/>
      <c r="C512" s="12"/>
      <c r="D512" s="13"/>
      <c r="E512" s="85"/>
      <c r="F512" s="86"/>
      <c r="G512" s="85"/>
    </row>
    <row r="513" spans="1:7">
      <c r="A513" s="14" t="s">
        <v>55</v>
      </c>
      <c r="B513" s="14" t="s">
        <v>32</v>
      </c>
      <c r="C513" s="15" t="s">
        <v>5</v>
      </c>
      <c r="D513" s="16" t="s">
        <v>362</v>
      </c>
      <c r="E513" s="87">
        <v>2</v>
      </c>
      <c r="F513" s="96"/>
      <c r="G513" s="100">
        <f>+$E513*F513</f>
        <v>0</v>
      </c>
    </row>
    <row r="514" spans="1:7" ht="153">
      <c r="A514" s="12"/>
      <c r="B514" s="12"/>
      <c r="C514" s="12"/>
      <c r="D514" s="13" t="s">
        <v>363</v>
      </c>
      <c r="E514" s="85"/>
      <c r="F514" s="86"/>
      <c r="G514" s="85"/>
    </row>
    <row r="515" spans="1:7">
      <c r="A515" s="12"/>
      <c r="B515" s="12"/>
      <c r="C515" s="12"/>
      <c r="D515" s="13"/>
      <c r="E515" s="85"/>
      <c r="F515" s="86"/>
      <c r="G515" s="85"/>
    </row>
    <row r="516" spans="1:7">
      <c r="A516" s="14" t="s">
        <v>55</v>
      </c>
      <c r="B516" s="14" t="s">
        <v>35</v>
      </c>
      <c r="C516" s="15" t="s">
        <v>5</v>
      </c>
      <c r="D516" s="16" t="s">
        <v>364</v>
      </c>
      <c r="E516" s="87">
        <v>1</v>
      </c>
      <c r="F516" s="96"/>
      <c r="G516" s="100">
        <f>+$E516*F516</f>
        <v>0</v>
      </c>
    </row>
    <row r="517" spans="1:7" ht="165.75">
      <c r="A517" s="12"/>
      <c r="B517" s="12"/>
      <c r="C517" s="12"/>
      <c r="D517" s="13" t="s">
        <v>365</v>
      </c>
      <c r="E517" s="85"/>
      <c r="F517" s="86"/>
      <c r="G517" s="85"/>
    </row>
    <row r="518" spans="1:7">
      <c r="A518" s="12"/>
      <c r="B518" s="12"/>
      <c r="C518" s="12"/>
      <c r="D518" s="13"/>
      <c r="E518" s="85"/>
      <c r="F518" s="86"/>
      <c r="G518" s="85"/>
    </row>
    <row r="519" spans="1:7">
      <c r="A519" s="14" t="s">
        <v>55</v>
      </c>
      <c r="B519" s="14" t="s">
        <v>38</v>
      </c>
      <c r="C519" s="15" t="s">
        <v>5</v>
      </c>
      <c r="D519" s="16" t="s">
        <v>366</v>
      </c>
      <c r="E519" s="87">
        <v>1</v>
      </c>
      <c r="F519" s="96"/>
      <c r="G519" s="100">
        <f>+$E519*F519</f>
        <v>0</v>
      </c>
    </row>
    <row r="520" spans="1:7" ht="127.5">
      <c r="A520" s="12"/>
      <c r="B520" s="12"/>
      <c r="C520" s="12"/>
      <c r="D520" s="13" t="s">
        <v>367</v>
      </c>
      <c r="E520" s="85"/>
      <c r="F520" s="86"/>
      <c r="G520" s="85"/>
    </row>
    <row r="521" spans="1:7">
      <c r="A521" s="12"/>
      <c r="B521" s="12"/>
      <c r="C521" s="12"/>
      <c r="D521" s="13"/>
      <c r="E521" s="85"/>
      <c r="F521" s="86"/>
      <c r="G521" s="85"/>
    </row>
    <row r="522" spans="1:7">
      <c r="A522" s="14" t="s">
        <v>55</v>
      </c>
      <c r="B522" s="14" t="s">
        <v>42</v>
      </c>
      <c r="C522" s="15" t="s">
        <v>5</v>
      </c>
      <c r="D522" s="16" t="s">
        <v>368</v>
      </c>
      <c r="E522" s="87">
        <v>6</v>
      </c>
      <c r="F522" s="96"/>
      <c r="G522" s="100">
        <f>+$E522*F522</f>
        <v>0</v>
      </c>
    </row>
    <row r="523" spans="1:7" ht="25.5">
      <c r="A523" s="12"/>
      <c r="B523" s="12"/>
      <c r="C523" s="12"/>
      <c r="D523" s="13" t="s">
        <v>369</v>
      </c>
      <c r="E523" s="85"/>
      <c r="F523" s="86"/>
      <c r="G523" s="85"/>
    </row>
    <row r="524" spans="1:7">
      <c r="A524" s="12"/>
      <c r="B524" s="12"/>
      <c r="C524" s="12"/>
      <c r="D524" s="13"/>
      <c r="E524" s="85"/>
      <c r="F524" s="86"/>
      <c r="G524" s="85"/>
    </row>
    <row r="525" spans="1:7">
      <c r="A525" s="14" t="s">
        <v>55</v>
      </c>
      <c r="B525" s="14" t="s">
        <v>45</v>
      </c>
      <c r="C525" s="15" t="s">
        <v>370</v>
      </c>
      <c r="D525" s="16" t="s">
        <v>371</v>
      </c>
      <c r="E525" s="87">
        <v>41</v>
      </c>
      <c r="F525" s="96"/>
      <c r="G525" s="100">
        <f>+$E525*F525</f>
        <v>0</v>
      </c>
    </row>
    <row r="526" spans="1:7" ht="38.25">
      <c r="A526" s="12"/>
      <c r="B526" s="12"/>
      <c r="C526" s="12"/>
      <c r="D526" s="32" t="s">
        <v>372</v>
      </c>
      <c r="E526" s="85"/>
      <c r="F526" s="86"/>
      <c r="G526" s="85"/>
    </row>
    <row r="527" spans="1:7">
      <c r="A527" s="12"/>
      <c r="B527" s="12"/>
      <c r="C527" s="12"/>
      <c r="D527" s="32"/>
      <c r="E527" s="85"/>
      <c r="F527" s="86"/>
      <c r="G527" s="85"/>
    </row>
    <row r="528" spans="1:7">
      <c r="A528" s="12"/>
      <c r="B528" s="12"/>
      <c r="C528" s="12"/>
      <c r="D528" s="13"/>
      <c r="E528" s="85"/>
      <c r="F528" s="86"/>
      <c r="G528" s="85"/>
    </row>
    <row r="529" spans="1:7">
      <c r="A529" s="14" t="s">
        <v>55</v>
      </c>
      <c r="B529" s="14" t="s">
        <v>49</v>
      </c>
      <c r="C529" s="15" t="s">
        <v>370</v>
      </c>
      <c r="D529" s="16" t="s">
        <v>373</v>
      </c>
      <c r="E529" s="87">
        <v>3</v>
      </c>
      <c r="F529" s="96"/>
      <c r="G529" s="100">
        <f>+$E529*F529</f>
        <v>0</v>
      </c>
    </row>
    <row r="530" spans="1:7" ht="38.25">
      <c r="A530" s="12"/>
      <c r="B530" s="12"/>
      <c r="C530" s="12"/>
      <c r="D530" s="32" t="s">
        <v>374</v>
      </c>
      <c r="E530" s="85"/>
      <c r="F530" s="86"/>
      <c r="G530" s="85"/>
    </row>
    <row r="531" spans="1:7">
      <c r="A531" s="12"/>
      <c r="B531" s="12"/>
      <c r="C531" s="12"/>
      <c r="D531" s="13"/>
      <c r="E531" s="85"/>
      <c r="F531" s="86"/>
      <c r="G531" s="85"/>
    </row>
    <row r="532" spans="1:7" ht="25.5">
      <c r="A532" s="14" t="s">
        <v>55</v>
      </c>
      <c r="B532" s="14" t="s">
        <v>52</v>
      </c>
      <c r="C532" s="15" t="s">
        <v>370</v>
      </c>
      <c r="D532" s="16" t="s">
        <v>375</v>
      </c>
      <c r="E532" s="87">
        <v>6</v>
      </c>
      <c r="F532" s="96"/>
      <c r="G532" s="100">
        <f>+$E532*F532</f>
        <v>0</v>
      </c>
    </row>
    <row r="533" spans="1:7" ht="51">
      <c r="A533" s="12"/>
      <c r="B533" s="12"/>
      <c r="C533" s="12"/>
      <c r="D533" s="32" t="s">
        <v>376</v>
      </c>
      <c r="E533" s="85"/>
      <c r="F533" s="86"/>
      <c r="G533" s="85"/>
    </row>
    <row r="534" spans="1:7">
      <c r="A534" s="12"/>
      <c r="B534" s="12"/>
      <c r="C534" s="12"/>
      <c r="D534" s="13"/>
      <c r="E534" s="85"/>
      <c r="F534" s="86"/>
      <c r="G534" s="85"/>
    </row>
    <row r="535" spans="1:7">
      <c r="A535" s="23"/>
      <c r="B535" s="12"/>
      <c r="C535" s="11"/>
      <c r="D535" s="24" t="s">
        <v>377</v>
      </c>
      <c r="E535" s="92"/>
      <c r="F535" s="93"/>
      <c r="G535" s="92">
        <f>SUM(G495:G534)</f>
        <v>0</v>
      </c>
    </row>
    <row r="536" spans="1:7">
      <c r="A536" s="23"/>
      <c r="B536" s="12"/>
      <c r="C536" s="11"/>
      <c r="D536" s="17"/>
      <c r="E536" s="94"/>
      <c r="F536" s="95"/>
      <c r="G536" s="94"/>
    </row>
    <row r="537" spans="1:7">
      <c r="A537" s="23"/>
      <c r="B537" s="12"/>
      <c r="C537" s="11"/>
      <c r="D537" s="17"/>
      <c r="E537" s="94"/>
      <c r="F537" s="95"/>
      <c r="G537" s="94"/>
    </row>
    <row r="538" spans="1:7">
      <c r="A538" s="6" t="s">
        <v>58</v>
      </c>
      <c r="B538" s="6"/>
      <c r="C538" s="6" t="s">
        <v>11</v>
      </c>
      <c r="D538" s="7" t="s">
        <v>378</v>
      </c>
      <c r="E538" s="83"/>
      <c r="F538" s="84"/>
      <c r="G538" s="83"/>
    </row>
    <row r="539" spans="1:7">
      <c r="A539" s="12"/>
      <c r="B539" s="12"/>
      <c r="C539" s="12"/>
      <c r="D539" s="29"/>
      <c r="E539" s="94"/>
      <c r="F539" s="95"/>
      <c r="G539" s="94"/>
    </row>
    <row r="540" spans="1:7" ht="38.25">
      <c r="A540" s="12" t="s">
        <v>58</v>
      </c>
      <c r="B540" s="12" t="s">
        <v>216</v>
      </c>
      <c r="C540" s="12" t="s">
        <v>217</v>
      </c>
      <c r="D540" s="29" t="s">
        <v>337</v>
      </c>
      <c r="E540" s="94"/>
      <c r="F540" s="95"/>
      <c r="G540" s="94"/>
    </row>
    <row r="541" spans="1:7">
      <c r="A541" s="12"/>
      <c r="B541" s="12"/>
      <c r="C541" s="12"/>
      <c r="D541" s="29"/>
      <c r="E541" s="94"/>
      <c r="F541" s="95"/>
      <c r="G541" s="94"/>
    </row>
    <row r="542" spans="1:7">
      <c r="A542" s="14" t="s">
        <v>58</v>
      </c>
      <c r="B542" s="14" t="s">
        <v>10</v>
      </c>
      <c r="C542" s="15" t="s">
        <v>5</v>
      </c>
      <c r="D542" s="16" t="s">
        <v>379</v>
      </c>
      <c r="E542" s="87">
        <v>1</v>
      </c>
      <c r="F542" s="96"/>
      <c r="G542" s="100">
        <f>+$E542*F542</f>
        <v>0</v>
      </c>
    </row>
    <row r="543" spans="1:7" ht="76.5">
      <c r="A543" s="12"/>
      <c r="B543" s="12"/>
      <c r="C543" s="12"/>
      <c r="D543" s="13" t="s">
        <v>380</v>
      </c>
      <c r="E543" s="85"/>
      <c r="F543" s="86"/>
      <c r="G543" s="85"/>
    </row>
    <row r="544" spans="1:7">
      <c r="A544" s="12"/>
      <c r="B544" s="12"/>
      <c r="C544" s="12"/>
      <c r="D544" s="29"/>
      <c r="E544" s="94"/>
      <c r="F544" s="95"/>
      <c r="G544" s="94"/>
    </row>
    <row r="545" spans="1:7">
      <c r="A545" s="14" t="s">
        <v>58</v>
      </c>
      <c r="B545" s="14" t="s">
        <v>16</v>
      </c>
      <c r="C545" s="15" t="s">
        <v>5</v>
      </c>
      <c r="D545" s="16" t="s">
        <v>381</v>
      </c>
      <c r="E545" s="87">
        <v>1</v>
      </c>
      <c r="F545" s="96"/>
      <c r="G545" s="100">
        <f>+$E545*F545</f>
        <v>0</v>
      </c>
    </row>
    <row r="546" spans="1:7" ht="89.25">
      <c r="A546" s="12"/>
      <c r="B546" s="12"/>
      <c r="C546" s="12"/>
      <c r="D546" s="13" t="s">
        <v>382</v>
      </c>
      <c r="E546" s="85"/>
      <c r="F546" s="86"/>
      <c r="G546" s="85"/>
    </row>
    <row r="547" spans="1:7">
      <c r="A547" s="12"/>
      <c r="B547" s="12"/>
      <c r="C547" s="12"/>
      <c r="D547" s="13"/>
      <c r="E547" s="94"/>
      <c r="F547" s="95"/>
      <c r="G547" s="94"/>
    </row>
    <row r="548" spans="1:7">
      <c r="A548" s="14" t="s">
        <v>58</v>
      </c>
      <c r="B548" s="14" t="s">
        <v>20</v>
      </c>
      <c r="C548" s="15" t="s">
        <v>383</v>
      </c>
      <c r="D548" s="16" t="s">
        <v>384</v>
      </c>
      <c r="E548" s="87">
        <v>1</v>
      </c>
      <c r="F548" s="96"/>
      <c r="G548" s="100">
        <f>+$E548*F548</f>
        <v>0</v>
      </c>
    </row>
    <row r="549" spans="1:7" ht="51">
      <c r="A549" s="12"/>
      <c r="B549" s="12"/>
      <c r="C549" s="12"/>
      <c r="D549" s="19" t="s">
        <v>385</v>
      </c>
      <c r="E549" s="85"/>
      <c r="F549" s="86"/>
      <c r="G549" s="85"/>
    </row>
    <row r="550" spans="1:7">
      <c r="A550" s="12"/>
      <c r="B550" s="12"/>
      <c r="C550" s="12"/>
      <c r="D550" s="13"/>
      <c r="E550" s="85"/>
      <c r="F550" s="86"/>
      <c r="G550" s="85"/>
    </row>
    <row r="551" spans="1:7">
      <c r="A551" s="14" t="s">
        <v>58</v>
      </c>
      <c r="B551" s="14" t="s">
        <v>23</v>
      </c>
      <c r="C551" s="15" t="s">
        <v>5</v>
      </c>
      <c r="D551" s="16" t="s">
        <v>386</v>
      </c>
      <c r="E551" s="87">
        <v>1</v>
      </c>
      <c r="F551" s="96"/>
      <c r="G551" s="100">
        <f>+$E551*F551</f>
        <v>0</v>
      </c>
    </row>
    <row r="552" spans="1:7" ht="89.25">
      <c r="A552" s="12"/>
      <c r="B552" s="12"/>
      <c r="C552" s="12"/>
      <c r="D552" s="13" t="s">
        <v>387</v>
      </c>
      <c r="E552" s="85"/>
      <c r="F552" s="86"/>
      <c r="G552" s="85"/>
    </row>
    <row r="553" spans="1:7">
      <c r="A553" s="12"/>
      <c r="B553" s="12"/>
      <c r="C553" s="12"/>
      <c r="D553" s="17"/>
      <c r="E553" s="94"/>
      <c r="F553" s="95"/>
      <c r="G553" s="94"/>
    </row>
    <row r="554" spans="1:7">
      <c r="A554" s="23"/>
      <c r="B554" s="12"/>
      <c r="C554" s="11"/>
      <c r="D554" s="24" t="s">
        <v>388</v>
      </c>
      <c r="E554" s="92"/>
      <c r="F554" s="93"/>
      <c r="G554" s="92">
        <f>SUM(G542:G553)</f>
        <v>0</v>
      </c>
    </row>
    <row r="555" spans="1:7">
      <c r="A555" s="23"/>
      <c r="B555" s="12"/>
      <c r="C555" s="11"/>
      <c r="D555" s="17"/>
      <c r="E555" s="94"/>
      <c r="F555" s="95"/>
      <c r="G555" s="94"/>
    </row>
    <row r="556" spans="1:7">
      <c r="A556" s="23"/>
      <c r="B556" s="12"/>
      <c r="C556" s="11"/>
      <c r="D556" s="17"/>
      <c r="E556" s="94"/>
      <c r="F556" s="95"/>
      <c r="G556" s="94"/>
    </row>
    <row r="557" spans="1:7">
      <c r="A557" s="6" t="s">
        <v>61</v>
      </c>
      <c r="B557" s="6"/>
      <c r="C557" s="6" t="s">
        <v>11</v>
      </c>
      <c r="D557" s="7" t="s">
        <v>389</v>
      </c>
      <c r="E557" s="83"/>
      <c r="F557" s="84"/>
      <c r="G557" s="83"/>
    </row>
    <row r="558" spans="1:7">
      <c r="A558" s="12"/>
      <c r="B558" s="12"/>
      <c r="C558" s="12"/>
      <c r="D558" s="29"/>
      <c r="E558" s="94"/>
      <c r="F558" s="95"/>
      <c r="G558" s="94"/>
    </row>
    <row r="559" spans="1:7">
      <c r="A559" s="14" t="s">
        <v>61</v>
      </c>
      <c r="B559" s="14" t="s">
        <v>10</v>
      </c>
      <c r="C559" s="15" t="s">
        <v>62</v>
      </c>
      <c r="D559" s="16" t="s">
        <v>390</v>
      </c>
      <c r="E559" s="87">
        <v>873.98799999999972</v>
      </c>
      <c r="F559" s="96"/>
      <c r="G559" s="100">
        <f>+$E559*F559</f>
        <v>0</v>
      </c>
    </row>
    <row r="560" spans="1:7" ht="38.25">
      <c r="A560" s="12"/>
      <c r="B560" s="12"/>
      <c r="C560" s="12"/>
      <c r="D560" s="13" t="s">
        <v>391</v>
      </c>
      <c r="E560" s="85"/>
      <c r="F560" s="86"/>
      <c r="G560" s="85"/>
    </row>
    <row r="561" spans="1:7">
      <c r="A561" s="12"/>
      <c r="B561" s="12"/>
      <c r="C561" s="12"/>
      <c r="D561" s="13"/>
      <c r="E561" s="85"/>
      <c r="F561" s="86"/>
      <c r="G561" s="85"/>
    </row>
    <row r="562" spans="1:7">
      <c r="A562" s="14" t="s">
        <v>61</v>
      </c>
      <c r="B562" s="14" t="s">
        <v>16</v>
      </c>
      <c r="C562" s="15" t="s">
        <v>62</v>
      </c>
      <c r="D562" s="16" t="s">
        <v>392</v>
      </c>
      <c r="E562" s="87">
        <v>26.908799999999999</v>
      </c>
      <c r="F562" s="96"/>
      <c r="G562" s="100">
        <f>+$E562*F562</f>
        <v>0</v>
      </c>
    </row>
    <row r="563" spans="1:7" ht="76.5">
      <c r="A563" s="12"/>
      <c r="B563" s="12"/>
      <c r="C563" s="12"/>
      <c r="D563" s="13" t="s">
        <v>393</v>
      </c>
      <c r="E563" s="85"/>
      <c r="F563" s="86"/>
      <c r="G563" s="85"/>
    </row>
    <row r="564" spans="1:7">
      <c r="A564" s="12"/>
      <c r="B564" s="12"/>
      <c r="C564" s="12"/>
      <c r="D564" s="13"/>
      <c r="E564" s="94"/>
      <c r="F564" s="95"/>
      <c r="G564" s="94"/>
    </row>
    <row r="565" spans="1:7">
      <c r="A565" s="14" t="s">
        <v>61</v>
      </c>
      <c r="B565" s="14" t="s">
        <v>20</v>
      </c>
      <c r="C565" s="15" t="s">
        <v>62</v>
      </c>
      <c r="D565" s="16" t="s">
        <v>394</v>
      </c>
      <c r="E565" s="87">
        <v>85.253000000000014</v>
      </c>
      <c r="F565" s="96"/>
      <c r="G565" s="100">
        <f>+$E565*F565</f>
        <v>0</v>
      </c>
    </row>
    <row r="566" spans="1:7" ht="38.25">
      <c r="A566" s="12"/>
      <c r="B566" s="12"/>
      <c r="C566" s="12"/>
      <c r="D566" s="13" t="s">
        <v>395</v>
      </c>
      <c r="E566" s="85"/>
      <c r="F566" s="86"/>
      <c r="G566" s="85"/>
    </row>
    <row r="567" spans="1:7">
      <c r="A567" s="12"/>
      <c r="B567" s="12"/>
      <c r="C567" s="12"/>
      <c r="D567" s="17"/>
      <c r="E567" s="85"/>
      <c r="F567" s="86"/>
      <c r="G567" s="85"/>
    </row>
    <row r="568" spans="1:7">
      <c r="A568" s="14" t="s">
        <v>61</v>
      </c>
      <c r="B568" s="14" t="s">
        <v>23</v>
      </c>
      <c r="C568" s="15" t="s">
        <v>62</v>
      </c>
      <c r="D568" s="16" t="s">
        <v>396</v>
      </c>
      <c r="E568" s="87">
        <v>81.499899999999997</v>
      </c>
      <c r="F568" s="96"/>
      <c r="G568" s="100">
        <f>+$E568*F568</f>
        <v>0</v>
      </c>
    </row>
    <row r="569" spans="1:7" ht="76.5">
      <c r="A569" s="12"/>
      <c r="B569" s="12"/>
      <c r="C569" s="12"/>
      <c r="D569" s="33" t="s">
        <v>397</v>
      </c>
      <c r="E569" s="85"/>
      <c r="F569" s="86"/>
      <c r="G569" s="85"/>
    </row>
    <row r="570" spans="1:7">
      <c r="A570" s="12"/>
      <c r="B570" s="12"/>
      <c r="C570" s="12"/>
      <c r="D570" s="17"/>
      <c r="E570" s="85"/>
      <c r="F570" s="86"/>
      <c r="G570" s="85"/>
    </row>
    <row r="571" spans="1:7">
      <c r="A571" s="14" t="s">
        <v>61</v>
      </c>
      <c r="B571" s="14" t="s">
        <v>26</v>
      </c>
      <c r="C571" s="15" t="s">
        <v>62</v>
      </c>
      <c r="D571" s="16" t="s">
        <v>398</v>
      </c>
      <c r="E571" s="87">
        <v>138.94</v>
      </c>
      <c r="F571" s="96"/>
      <c r="G571" s="100">
        <f>+$E571*F571</f>
        <v>0</v>
      </c>
    </row>
    <row r="572" spans="1:7" ht="51">
      <c r="A572" s="12"/>
      <c r="B572" s="12"/>
      <c r="C572" s="12"/>
      <c r="D572" s="28" t="s">
        <v>399</v>
      </c>
      <c r="E572" s="85"/>
      <c r="F572" s="86"/>
      <c r="G572" s="85"/>
    </row>
    <row r="573" spans="1:7">
      <c r="A573" s="12"/>
      <c r="B573" s="12"/>
      <c r="C573" s="12"/>
      <c r="D573" s="17"/>
      <c r="E573" s="85"/>
      <c r="F573" s="86"/>
      <c r="G573" s="85"/>
    </row>
    <row r="574" spans="1:7">
      <c r="A574" s="23"/>
      <c r="B574" s="12"/>
      <c r="C574" s="11"/>
      <c r="D574" s="24" t="s">
        <v>400</v>
      </c>
      <c r="E574" s="92"/>
      <c r="F574" s="93"/>
      <c r="G574" s="92">
        <f>SUM(G559:G573)</f>
        <v>0</v>
      </c>
    </row>
    <row r="575" spans="1:7">
      <c r="A575" s="23"/>
      <c r="B575" s="12"/>
      <c r="C575" s="11"/>
      <c r="D575" s="17"/>
      <c r="E575" s="94"/>
      <c r="F575" s="95"/>
      <c r="G575" s="94"/>
    </row>
    <row r="576" spans="1:7">
      <c r="A576" s="23"/>
      <c r="B576" s="12"/>
      <c r="C576" s="11"/>
      <c r="D576" s="17"/>
      <c r="E576" s="94"/>
      <c r="F576" s="95"/>
      <c r="G576" s="94"/>
    </row>
    <row r="577" spans="1:7">
      <c r="A577" s="6" t="s">
        <v>65</v>
      </c>
      <c r="B577" s="6"/>
      <c r="C577" s="6" t="s">
        <v>11</v>
      </c>
      <c r="D577" s="7" t="s">
        <v>401</v>
      </c>
      <c r="E577" s="83"/>
      <c r="F577" s="84"/>
      <c r="G577" s="83"/>
    </row>
    <row r="578" spans="1:7">
      <c r="A578" s="12"/>
      <c r="B578" s="12"/>
      <c r="C578" s="12"/>
      <c r="D578" s="29"/>
      <c r="E578" s="94"/>
      <c r="F578" s="95"/>
      <c r="G578" s="94"/>
    </row>
    <row r="579" spans="1:7">
      <c r="A579" s="14" t="s">
        <v>65</v>
      </c>
      <c r="B579" s="14" t="s">
        <v>10</v>
      </c>
      <c r="C579" s="15" t="s">
        <v>5</v>
      </c>
      <c r="D579" s="16" t="s">
        <v>402</v>
      </c>
      <c r="E579" s="87">
        <v>6</v>
      </c>
      <c r="F579" s="96"/>
      <c r="G579" s="100">
        <f>+$E579*F579</f>
        <v>0</v>
      </c>
    </row>
    <row r="580" spans="1:7" ht="63.75">
      <c r="A580" s="12"/>
      <c r="B580" s="12"/>
      <c r="C580" s="11"/>
      <c r="D580" s="13" t="s">
        <v>403</v>
      </c>
      <c r="E580" s="85"/>
      <c r="F580" s="86"/>
      <c r="G580" s="85"/>
    </row>
    <row r="581" spans="1:7">
      <c r="A581" s="12"/>
      <c r="B581" s="12"/>
      <c r="C581" s="12"/>
      <c r="D581" s="29"/>
      <c r="E581" s="94"/>
      <c r="F581" s="95"/>
      <c r="G581" s="94"/>
    </row>
    <row r="582" spans="1:7">
      <c r="A582" s="14" t="s">
        <v>65</v>
      </c>
      <c r="B582" s="14" t="s">
        <v>16</v>
      </c>
      <c r="C582" s="15" t="s">
        <v>5</v>
      </c>
      <c r="D582" s="16" t="s">
        <v>404</v>
      </c>
      <c r="E582" s="87">
        <v>3</v>
      </c>
      <c r="F582" s="96"/>
      <c r="G582" s="100">
        <f>+$E582*F582</f>
        <v>0</v>
      </c>
    </row>
    <row r="583" spans="1:7" ht="38.25">
      <c r="A583" s="12"/>
      <c r="B583" s="12"/>
      <c r="C583" s="11"/>
      <c r="D583" s="13" t="s">
        <v>405</v>
      </c>
      <c r="E583" s="85"/>
      <c r="F583" s="86"/>
      <c r="G583" s="85"/>
    </row>
    <row r="584" spans="1:7">
      <c r="A584" s="12"/>
      <c r="B584" s="12"/>
      <c r="C584" s="12"/>
      <c r="D584" s="29"/>
      <c r="E584" s="94"/>
      <c r="F584" s="95"/>
      <c r="G584" s="94"/>
    </row>
    <row r="585" spans="1:7">
      <c r="A585" s="14" t="s">
        <v>65</v>
      </c>
      <c r="B585" s="14" t="s">
        <v>20</v>
      </c>
      <c r="C585" s="15" t="s">
        <v>5</v>
      </c>
      <c r="D585" s="16" t="s">
        <v>406</v>
      </c>
      <c r="E585" s="87">
        <v>8</v>
      </c>
      <c r="F585" s="96"/>
      <c r="G585" s="100">
        <f>+$E585*F585</f>
        <v>0</v>
      </c>
    </row>
    <row r="586" spans="1:7" ht="25.5">
      <c r="A586" s="12"/>
      <c r="B586" s="12"/>
      <c r="C586" s="11"/>
      <c r="D586" s="13" t="s">
        <v>407</v>
      </c>
      <c r="E586" s="85"/>
      <c r="F586" s="86"/>
      <c r="G586" s="85"/>
    </row>
    <row r="587" spans="1:7">
      <c r="A587" s="12"/>
      <c r="B587" s="12"/>
      <c r="C587" s="12"/>
      <c r="D587" s="29"/>
      <c r="E587" s="94"/>
      <c r="F587" s="95"/>
      <c r="G587" s="94"/>
    </row>
    <row r="588" spans="1:7">
      <c r="A588" s="14" t="s">
        <v>65</v>
      </c>
      <c r="B588" s="14" t="s">
        <v>23</v>
      </c>
      <c r="C588" s="15" t="s">
        <v>5</v>
      </c>
      <c r="D588" s="16" t="s">
        <v>408</v>
      </c>
      <c r="E588" s="87">
        <v>3</v>
      </c>
      <c r="F588" s="96"/>
      <c r="G588" s="100">
        <f>+$E588*F588</f>
        <v>0</v>
      </c>
    </row>
    <row r="589" spans="1:7" ht="76.5">
      <c r="A589" s="12"/>
      <c r="B589" s="12"/>
      <c r="C589" s="11"/>
      <c r="D589" s="13" t="s">
        <v>409</v>
      </c>
      <c r="E589" s="85"/>
      <c r="F589" s="86"/>
      <c r="G589" s="85"/>
    </row>
    <row r="590" spans="1:7">
      <c r="A590" s="12"/>
      <c r="B590" s="12"/>
      <c r="C590" s="12"/>
      <c r="D590" s="29"/>
      <c r="E590" s="94"/>
      <c r="F590" s="95"/>
      <c r="G590" s="94"/>
    </row>
    <row r="591" spans="1:7">
      <c r="A591" s="14" t="s">
        <v>65</v>
      </c>
      <c r="B591" s="14" t="s">
        <v>26</v>
      </c>
      <c r="C591" s="15" t="s">
        <v>5</v>
      </c>
      <c r="D591" s="16" t="s">
        <v>410</v>
      </c>
      <c r="E591" s="87">
        <v>3</v>
      </c>
      <c r="F591" s="96"/>
      <c r="G591" s="100">
        <f>+$E591*F591</f>
        <v>0</v>
      </c>
    </row>
    <row r="592" spans="1:7" ht="38.25">
      <c r="A592" s="12"/>
      <c r="B592" s="12"/>
      <c r="C592" s="11"/>
      <c r="D592" s="13" t="s">
        <v>411</v>
      </c>
      <c r="E592" s="85"/>
      <c r="F592" s="86"/>
      <c r="G592" s="85"/>
    </row>
    <row r="593" spans="1:7">
      <c r="A593" s="12"/>
      <c r="B593" s="12"/>
      <c r="C593" s="12"/>
      <c r="D593" s="29"/>
      <c r="E593" s="94"/>
      <c r="F593" s="95"/>
      <c r="G593" s="94"/>
    </row>
    <row r="594" spans="1:7">
      <c r="A594" s="14" t="s">
        <v>65</v>
      </c>
      <c r="B594" s="14" t="s">
        <v>29</v>
      </c>
      <c r="C594" s="15" t="s">
        <v>412</v>
      </c>
      <c r="D594" s="16" t="s">
        <v>413</v>
      </c>
      <c r="E594" s="87">
        <v>3</v>
      </c>
      <c r="F594" s="96"/>
      <c r="G594" s="100">
        <f>+$E594*F594</f>
        <v>0</v>
      </c>
    </row>
    <row r="595" spans="1:7" ht="25.5">
      <c r="A595" s="12"/>
      <c r="B595" s="12"/>
      <c r="C595" s="12"/>
      <c r="D595" s="32" t="s">
        <v>414</v>
      </c>
      <c r="E595" s="85"/>
      <c r="F595" s="86"/>
      <c r="G595" s="85"/>
    </row>
    <row r="596" spans="1:7">
      <c r="A596" s="12"/>
      <c r="B596" s="12"/>
      <c r="C596" s="12"/>
      <c r="D596" s="29"/>
      <c r="E596" s="85"/>
      <c r="F596" s="86"/>
      <c r="G596" s="85"/>
    </row>
    <row r="597" spans="1:7">
      <c r="A597" s="14" t="s">
        <v>68</v>
      </c>
      <c r="B597" s="14" t="s">
        <v>32</v>
      </c>
      <c r="C597" s="15" t="s">
        <v>5</v>
      </c>
      <c r="D597" s="16" t="s">
        <v>415</v>
      </c>
      <c r="E597" s="87">
        <v>6</v>
      </c>
      <c r="F597" s="96"/>
      <c r="G597" s="100">
        <f>+$E597*F597</f>
        <v>0</v>
      </c>
    </row>
    <row r="598" spans="1:7" ht="25.5">
      <c r="A598" s="12"/>
      <c r="B598" s="12"/>
      <c r="C598" s="12"/>
      <c r="D598" s="32" t="s">
        <v>416</v>
      </c>
      <c r="E598" s="85"/>
      <c r="F598" s="86"/>
      <c r="G598" s="85"/>
    </row>
    <row r="599" spans="1:7">
      <c r="A599" s="12"/>
      <c r="B599" s="12"/>
      <c r="C599" s="12"/>
      <c r="D599" s="29"/>
      <c r="E599" s="85"/>
      <c r="F599" s="86"/>
      <c r="G599" s="85"/>
    </row>
    <row r="600" spans="1:7">
      <c r="A600" s="14" t="s">
        <v>65</v>
      </c>
      <c r="B600" s="14" t="s">
        <v>35</v>
      </c>
      <c r="C600" s="15" t="s">
        <v>5</v>
      </c>
      <c r="D600" s="16" t="s">
        <v>417</v>
      </c>
      <c r="E600" s="87">
        <v>3</v>
      </c>
      <c r="F600" s="96"/>
      <c r="G600" s="100">
        <f>+$E600*F600</f>
        <v>0</v>
      </c>
    </row>
    <row r="601" spans="1:7" ht="38.25">
      <c r="A601" s="12"/>
      <c r="B601" s="12"/>
      <c r="C601" s="12"/>
      <c r="D601" s="32" t="s">
        <v>418</v>
      </c>
      <c r="E601" s="85"/>
      <c r="F601" s="86"/>
      <c r="G601" s="85"/>
    </row>
    <row r="602" spans="1:7">
      <c r="A602" s="12"/>
      <c r="B602" s="12"/>
      <c r="C602" s="12"/>
      <c r="D602" s="29"/>
      <c r="E602" s="85"/>
      <c r="F602" s="86"/>
      <c r="G602" s="85"/>
    </row>
    <row r="603" spans="1:7">
      <c r="A603" s="14" t="s">
        <v>65</v>
      </c>
      <c r="B603" s="14" t="s">
        <v>38</v>
      </c>
      <c r="C603" s="15" t="s">
        <v>5</v>
      </c>
      <c r="D603" s="16" t="s">
        <v>419</v>
      </c>
      <c r="E603" s="87">
        <v>3</v>
      </c>
      <c r="F603" s="96"/>
      <c r="G603" s="100">
        <f>+$E603*F603</f>
        <v>0</v>
      </c>
    </row>
    <row r="604" spans="1:7" ht="34.5" customHeight="1">
      <c r="A604" s="12"/>
      <c r="B604" s="12"/>
      <c r="C604" s="12"/>
      <c r="D604" s="32" t="s">
        <v>420</v>
      </c>
      <c r="E604" s="85"/>
      <c r="F604" s="86"/>
      <c r="G604" s="85"/>
    </row>
    <row r="605" spans="1:7">
      <c r="A605" s="12"/>
      <c r="B605" s="12"/>
      <c r="C605" s="12"/>
      <c r="D605" s="29"/>
      <c r="E605" s="85"/>
      <c r="F605" s="86"/>
      <c r="G605" s="85"/>
    </row>
    <row r="606" spans="1:7">
      <c r="A606" s="14" t="s">
        <v>65</v>
      </c>
      <c r="B606" s="14" t="s">
        <v>42</v>
      </c>
      <c r="C606" s="15" t="s">
        <v>5</v>
      </c>
      <c r="D606" s="16" t="s">
        <v>421</v>
      </c>
      <c r="E606" s="87">
        <v>2</v>
      </c>
      <c r="F606" s="96"/>
      <c r="G606" s="100">
        <f>+$E606*F606</f>
        <v>0</v>
      </c>
    </row>
    <row r="607" spans="1:7" ht="51">
      <c r="A607" s="12"/>
      <c r="B607" s="12"/>
      <c r="C607" s="12"/>
      <c r="D607" s="32" t="s">
        <v>422</v>
      </c>
      <c r="E607" s="85"/>
      <c r="F607" s="86"/>
      <c r="G607" s="85"/>
    </row>
    <row r="608" spans="1:7">
      <c r="A608" s="12"/>
      <c r="B608" s="12"/>
      <c r="C608" s="12"/>
      <c r="D608" s="29"/>
      <c r="E608" s="85"/>
      <c r="F608" s="86"/>
      <c r="G608" s="85"/>
    </row>
    <row r="609" spans="1:7">
      <c r="A609" s="14" t="s">
        <v>65</v>
      </c>
      <c r="B609" s="14" t="s">
        <v>45</v>
      </c>
      <c r="C609" s="15" t="s">
        <v>5</v>
      </c>
      <c r="D609" s="16" t="s">
        <v>423</v>
      </c>
      <c r="E609" s="87">
        <v>2</v>
      </c>
      <c r="F609" s="96"/>
      <c r="G609" s="100">
        <f>+$E609*F609</f>
        <v>0</v>
      </c>
    </row>
    <row r="610" spans="1:7" ht="51">
      <c r="A610" s="12"/>
      <c r="B610" s="12"/>
      <c r="C610" s="12"/>
      <c r="D610" s="32" t="s">
        <v>424</v>
      </c>
      <c r="E610" s="85"/>
      <c r="F610" s="86"/>
      <c r="G610" s="85"/>
    </row>
    <row r="611" spans="1:7">
      <c r="A611" s="12"/>
      <c r="B611" s="12"/>
      <c r="C611" s="12"/>
      <c r="D611" s="29"/>
      <c r="E611" s="85"/>
      <c r="F611" s="86"/>
      <c r="G611" s="85"/>
    </row>
    <row r="612" spans="1:7">
      <c r="A612" s="14" t="s">
        <v>65</v>
      </c>
      <c r="B612" s="14" t="s">
        <v>49</v>
      </c>
      <c r="C612" s="15" t="s">
        <v>5</v>
      </c>
      <c r="D612" s="16" t="s">
        <v>425</v>
      </c>
      <c r="E612" s="87">
        <v>2</v>
      </c>
      <c r="F612" s="96"/>
      <c r="G612" s="100">
        <f>+$E612*F612</f>
        <v>0</v>
      </c>
    </row>
    <row r="613" spans="1:7" ht="42" customHeight="1">
      <c r="A613" s="12"/>
      <c r="B613" s="12"/>
      <c r="C613" s="12"/>
      <c r="D613" s="32" t="s">
        <v>426</v>
      </c>
      <c r="E613" s="85"/>
      <c r="F613" s="86"/>
      <c r="G613" s="85"/>
    </row>
    <row r="614" spans="1:7">
      <c r="A614" s="12"/>
      <c r="B614" s="12"/>
      <c r="C614" s="12"/>
      <c r="D614" s="29"/>
      <c r="E614" s="85"/>
      <c r="F614" s="86"/>
      <c r="G614" s="85"/>
    </row>
    <row r="615" spans="1:7">
      <c r="A615" s="23"/>
      <c r="B615" s="12"/>
      <c r="C615" s="11"/>
      <c r="D615" s="24" t="s">
        <v>427</v>
      </c>
      <c r="E615" s="92"/>
      <c r="F615" s="93"/>
      <c r="G615" s="92">
        <f>SUM(G579:G614)</f>
        <v>0</v>
      </c>
    </row>
    <row r="616" spans="1:7">
      <c r="A616" s="23"/>
      <c r="B616" s="12"/>
      <c r="C616" s="11"/>
      <c r="D616" s="17"/>
      <c r="E616" s="94"/>
      <c r="F616" s="95"/>
      <c r="G616" s="94"/>
    </row>
    <row r="617" spans="1:7">
      <c r="A617" s="23"/>
      <c r="B617" s="12"/>
      <c r="C617" s="11"/>
      <c r="D617" s="3"/>
      <c r="E617" s="94"/>
      <c r="F617" s="95"/>
      <c r="G617" s="94"/>
    </row>
    <row r="618" spans="1:7">
      <c r="A618" s="6" t="s">
        <v>68</v>
      </c>
      <c r="B618" s="6"/>
      <c r="C618" s="6" t="s">
        <v>11</v>
      </c>
      <c r="D618" s="7" t="s">
        <v>428</v>
      </c>
      <c r="E618" s="83"/>
      <c r="F618" s="84"/>
      <c r="G618" s="83"/>
    </row>
    <row r="619" spans="1:7">
      <c r="A619" s="12"/>
      <c r="B619" s="12"/>
      <c r="C619" s="12"/>
      <c r="D619" s="29"/>
      <c r="E619" s="94"/>
      <c r="F619" s="95"/>
      <c r="G619" s="94"/>
    </row>
    <row r="620" spans="1:7">
      <c r="A620" s="14" t="s">
        <v>68</v>
      </c>
      <c r="B620" s="14" t="s">
        <v>10</v>
      </c>
      <c r="C620" s="15" t="s">
        <v>383</v>
      </c>
      <c r="D620" s="16" t="s">
        <v>429</v>
      </c>
      <c r="E620" s="87">
        <v>1</v>
      </c>
      <c r="F620" s="96"/>
      <c r="G620" s="100">
        <f>+$E620*F620</f>
        <v>0</v>
      </c>
    </row>
    <row r="621" spans="1:7">
      <c r="A621" s="12"/>
      <c r="B621" s="12"/>
      <c r="C621" s="11"/>
      <c r="D621" s="13" t="s">
        <v>430</v>
      </c>
      <c r="E621" s="85"/>
      <c r="F621" s="86"/>
      <c r="G621" s="85"/>
    </row>
    <row r="622" spans="1:7">
      <c r="A622" s="12"/>
      <c r="B622" s="12"/>
      <c r="C622" s="11"/>
      <c r="D622" s="13"/>
      <c r="E622" s="94"/>
      <c r="F622" s="95"/>
      <c r="G622" s="94"/>
    </row>
    <row r="623" spans="1:7">
      <c r="A623" s="23"/>
      <c r="B623" s="12"/>
      <c r="C623" s="11"/>
      <c r="D623" s="24" t="s">
        <v>431</v>
      </c>
      <c r="E623" s="92"/>
      <c r="F623" s="93"/>
      <c r="G623" s="92">
        <f>SUM(G620:G622)</f>
        <v>0</v>
      </c>
    </row>
    <row r="624" spans="1:7">
      <c r="A624" s="23"/>
      <c r="B624" s="12"/>
      <c r="C624" s="11"/>
      <c r="D624" s="17"/>
      <c r="E624" s="10"/>
      <c r="F624" s="10"/>
      <c r="G624" s="10"/>
    </row>
    <row r="625" spans="1:7">
      <c r="A625" s="23"/>
      <c r="B625" s="12"/>
      <c r="C625" s="11"/>
      <c r="D625" s="17"/>
      <c r="E625" s="10"/>
      <c r="F625" s="10"/>
      <c r="G625" s="10"/>
    </row>
    <row r="626" spans="1:7">
      <c r="A626" s="23"/>
      <c r="B626" s="12"/>
      <c r="C626" s="11"/>
      <c r="D626" s="17"/>
      <c r="E626" s="10"/>
      <c r="F626" s="10"/>
      <c r="G626" s="10"/>
    </row>
    <row r="627" spans="1:7">
      <c r="A627" s="23"/>
      <c r="B627" s="12"/>
      <c r="C627" s="11"/>
      <c r="D627" s="17"/>
      <c r="E627" s="10"/>
      <c r="F627" s="10"/>
      <c r="G627" s="10"/>
    </row>
    <row r="628" spans="1:7">
      <c r="A628" s="23"/>
      <c r="B628" s="12"/>
      <c r="C628" s="11"/>
      <c r="D628" s="17"/>
      <c r="E628" s="10"/>
      <c r="F628" s="10"/>
      <c r="G628" s="10"/>
    </row>
    <row r="629" spans="1:7">
      <c r="A629" s="23"/>
      <c r="B629" s="12"/>
      <c r="C629" s="11"/>
      <c r="D629" s="17"/>
      <c r="E629" s="10"/>
      <c r="F629" s="10"/>
      <c r="G629" s="10"/>
    </row>
    <row r="630" spans="1:7">
      <c r="A630" s="23"/>
      <c r="B630" s="12"/>
      <c r="C630" s="11"/>
      <c r="D630" s="17"/>
      <c r="E630" s="10"/>
      <c r="F630" s="10"/>
      <c r="G630" s="10"/>
    </row>
    <row r="631" spans="1:7">
      <c r="A631" s="23"/>
      <c r="B631" s="12"/>
      <c r="C631" s="11"/>
      <c r="D631" s="1" t="s">
        <v>0</v>
      </c>
      <c r="E631" s="10"/>
      <c r="F631" s="10"/>
      <c r="G631" s="10"/>
    </row>
    <row r="632" spans="1:7">
      <c r="A632" s="23"/>
      <c r="B632" s="12"/>
      <c r="C632" s="11"/>
      <c r="D632" s="3"/>
      <c r="E632" s="10"/>
      <c r="F632" s="10"/>
      <c r="G632" s="10"/>
    </row>
    <row r="633" spans="1:7" ht="15.75" thickBot="1">
      <c r="A633" s="34"/>
      <c r="B633" s="22"/>
      <c r="C633" s="35"/>
      <c r="D633" s="36" t="s">
        <v>432</v>
      </c>
      <c r="E633" s="37"/>
      <c r="F633" s="35"/>
      <c r="G633" s="35"/>
    </row>
    <row r="634" spans="1:7" ht="15.75" thickBot="1">
      <c r="A634" s="38" t="s">
        <v>433</v>
      </c>
      <c r="B634" s="39"/>
      <c r="C634" s="40"/>
      <c r="D634" s="41" t="s">
        <v>434</v>
      </c>
      <c r="E634" s="42"/>
      <c r="F634" s="40"/>
      <c r="G634" s="105" t="s">
        <v>435</v>
      </c>
    </row>
    <row r="635" spans="1:7">
      <c r="A635" s="43" t="s">
        <v>10</v>
      </c>
      <c r="B635" s="44"/>
      <c r="C635" s="45" t="s">
        <v>11</v>
      </c>
      <c r="D635" s="46" t="s">
        <v>12</v>
      </c>
      <c r="E635" s="47"/>
      <c r="F635" s="48"/>
      <c r="G635" s="106">
        <f>G75</f>
        <v>0</v>
      </c>
    </row>
    <row r="636" spans="1:7">
      <c r="A636" s="49" t="s">
        <v>16</v>
      </c>
      <c r="B636" s="50"/>
      <c r="C636" s="51" t="s">
        <v>11</v>
      </c>
      <c r="D636" s="52" t="s">
        <v>81</v>
      </c>
      <c r="E636" s="53"/>
      <c r="F636" s="54"/>
      <c r="G636" s="107">
        <f>G104</f>
        <v>0</v>
      </c>
    </row>
    <row r="637" spans="1:7">
      <c r="A637" s="55" t="s">
        <v>20</v>
      </c>
      <c r="B637" s="12"/>
      <c r="C637" s="56" t="s">
        <v>11</v>
      </c>
      <c r="D637" s="57" t="s">
        <v>99</v>
      </c>
      <c r="E637" s="58"/>
      <c r="F637" s="3"/>
      <c r="G637" s="108">
        <f>G124</f>
        <v>0</v>
      </c>
    </row>
    <row r="638" spans="1:7">
      <c r="A638" s="49" t="s">
        <v>23</v>
      </c>
      <c r="B638" s="50"/>
      <c r="C638" s="51" t="s">
        <v>11</v>
      </c>
      <c r="D638" s="52" t="s">
        <v>111</v>
      </c>
      <c r="E638" s="53"/>
      <c r="F638" s="54"/>
      <c r="G638" s="107">
        <f>G183</f>
        <v>0</v>
      </c>
    </row>
    <row r="639" spans="1:7">
      <c r="A639" s="55" t="s">
        <v>26</v>
      </c>
      <c r="B639" s="59"/>
      <c r="C639" s="60"/>
      <c r="D639" s="57" t="s">
        <v>150</v>
      </c>
      <c r="E639" s="58"/>
      <c r="F639" s="35"/>
      <c r="G639" s="108">
        <f>G212</f>
        <v>0</v>
      </c>
    </row>
    <row r="640" spans="1:7">
      <c r="A640" s="49" t="s">
        <v>29</v>
      </c>
      <c r="B640" s="50"/>
      <c r="C640" s="51"/>
      <c r="D640" s="52" t="s">
        <v>169</v>
      </c>
      <c r="E640" s="53"/>
      <c r="F640" s="61"/>
      <c r="G640" s="107">
        <f>G241</f>
        <v>0</v>
      </c>
    </row>
    <row r="641" spans="1:7">
      <c r="A641" s="55" t="s">
        <v>32</v>
      </c>
      <c r="B641" s="12"/>
      <c r="C641" s="56"/>
      <c r="D641" s="57" t="s">
        <v>188</v>
      </c>
      <c r="E641" s="58"/>
      <c r="F641" s="3"/>
      <c r="G641" s="108">
        <f>G282</f>
        <v>0</v>
      </c>
    </row>
    <row r="642" spans="1:7">
      <c r="A642" s="49" t="s">
        <v>35</v>
      </c>
      <c r="B642" s="50"/>
      <c r="C642" s="51"/>
      <c r="D642" s="52" t="s">
        <v>215</v>
      </c>
      <c r="E642" s="53"/>
      <c r="F642" s="54"/>
      <c r="G642" s="107">
        <f>G314</f>
        <v>0</v>
      </c>
    </row>
    <row r="643" spans="1:7">
      <c r="A643" s="55" t="s">
        <v>38</v>
      </c>
      <c r="B643" s="12"/>
      <c r="C643" s="56"/>
      <c r="D643" s="57" t="s">
        <v>238</v>
      </c>
      <c r="E643" s="58"/>
      <c r="F643" s="3"/>
      <c r="G643" s="108">
        <f>G358</f>
        <v>0</v>
      </c>
    </row>
    <row r="644" spans="1:7">
      <c r="A644" s="49" t="s">
        <v>42</v>
      </c>
      <c r="B644" s="50"/>
      <c r="C644" s="51"/>
      <c r="D644" s="52" t="s">
        <v>268</v>
      </c>
      <c r="E644" s="53"/>
      <c r="F644" s="54"/>
      <c r="G644" s="107">
        <f>G381</f>
        <v>0</v>
      </c>
    </row>
    <row r="645" spans="1:7">
      <c r="A645" s="55" t="s">
        <v>45</v>
      </c>
      <c r="B645" s="12"/>
      <c r="C645" s="56"/>
      <c r="D645" s="57" t="s">
        <v>282</v>
      </c>
      <c r="E645" s="58"/>
      <c r="F645" s="3"/>
      <c r="G645" s="108">
        <f>G422</f>
        <v>0</v>
      </c>
    </row>
    <row r="646" spans="1:7">
      <c r="A646" s="49" t="s">
        <v>49</v>
      </c>
      <c r="B646" s="50"/>
      <c r="C646" s="51"/>
      <c r="D646" s="52" t="s">
        <v>308</v>
      </c>
      <c r="E646" s="53"/>
      <c r="F646" s="54"/>
      <c r="G646" s="107">
        <f>G466</f>
        <v>0</v>
      </c>
    </row>
    <row r="647" spans="1:7">
      <c r="A647" s="55" t="s">
        <v>52</v>
      </c>
      <c r="B647" s="12"/>
      <c r="C647" s="56"/>
      <c r="D647" s="57" t="s">
        <v>336</v>
      </c>
      <c r="E647" s="58"/>
      <c r="F647" s="3"/>
      <c r="G647" s="108">
        <f>G488</f>
        <v>0</v>
      </c>
    </row>
    <row r="648" spans="1:7">
      <c r="A648" s="49" t="s">
        <v>55</v>
      </c>
      <c r="B648" s="25"/>
      <c r="C648" s="51"/>
      <c r="D648" s="52" t="s">
        <v>349</v>
      </c>
      <c r="E648" s="53"/>
      <c r="F648" s="54"/>
      <c r="G648" s="107">
        <f>G535</f>
        <v>0</v>
      </c>
    </row>
    <row r="649" spans="1:7">
      <c r="A649" s="55" t="s">
        <v>58</v>
      </c>
      <c r="B649" s="12"/>
      <c r="C649" s="56"/>
      <c r="D649" s="57" t="s">
        <v>378</v>
      </c>
      <c r="E649" s="58"/>
      <c r="F649" s="3"/>
      <c r="G649" s="108">
        <f>G554</f>
        <v>0</v>
      </c>
    </row>
    <row r="650" spans="1:7">
      <c r="A650" s="49" t="s">
        <v>61</v>
      </c>
      <c r="B650" s="50"/>
      <c r="C650" s="51"/>
      <c r="D650" s="52" t="s">
        <v>389</v>
      </c>
      <c r="E650" s="53"/>
      <c r="F650" s="54"/>
      <c r="G650" s="107">
        <f>G574</f>
        <v>0</v>
      </c>
    </row>
    <row r="651" spans="1:7">
      <c r="A651" s="55" t="s">
        <v>65</v>
      </c>
      <c r="B651" s="12"/>
      <c r="C651" s="56"/>
      <c r="D651" s="57" t="s">
        <v>401</v>
      </c>
      <c r="E651" s="58"/>
      <c r="F651" s="3"/>
      <c r="G651" s="108">
        <f>G615</f>
        <v>0</v>
      </c>
    </row>
    <row r="652" spans="1:7" ht="15.75" thickBot="1">
      <c r="A652" s="62" t="s">
        <v>68</v>
      </c>
      <c r="B652" s="63"/>
      <c r="C652" s="64"/>
      <c r="D652" s="57" t="s">
        <v>428</v>
      </c>
      <c r="E652" s="53"/>
      <c r="F652" s="3"/>
      <c r="G652" s="108">
        <f>G623</f>
        <v>0</v>
      </c>
    </row>
    <row r="653" spans="1:7" ht="15.75" thickBot="1">
      <c r="A653" s="65"/>
      <c r="B653" s="66"/>
      <c r="C653" s="67"/>
      <c r="D653" s="68" t="s">
        <v>436</v>
      </c>
      <c r="E653" s="69"/>
      <c r="F653" s="70"/>
      <c r="G653" s="109">
        <f>SUM(G635:G652)</f>
        <v>0</v>
      </c>
    </row>
    <row r="654" spans="1:7" ht="15.75" thickBot="1">
      <c r="A654" s="71"/>
      <c r="B654" s="72"/>
      <c r="C654" s="71"/>
      <c r="D654" s="73"/>
      <c r="E654" s="74"/>
      <c r="F654" s="74"/>
      <c r="G654" s="74"/>
    </row>
    <row r="655" spans="1:7">
      <c r="A655" s="71"/>
      <c r="B655" s="72"/>
      <c r="C655" s="71"/>
      <c r="D655" s="110" t="s">
        <v>437</v>
      </c>
      <c r="E655" s="111"/>
      <c r="F655" s="116"/>
      <c r="G655" s="112">
        <f>G657*F655</f>
        <v>0</v>
      </c>
    </row>
    <row r="656" spans="1:7" ht="15.75" thickBot="1">
      <c r="A656" s="71"/>
      <c r="B656" s="72"/>
      <c r="C656" s="71"/>
      <c r="D656" s="113" t="s">
        <v>438</v>
      </c>
      <c r="E656" s="114"/>
      <c r="F656" s="117"/>
      <c r="G656" s="115">
        <f>G657*F656</f>
        <v>0</v>
      </c>
    </row>
    <row r="657" spans="1:7" ht="15.75" thickBot="1">
      <c r="A657" s="71"/>
      <c r="B657" s="72"/>
      <c r="C657" s="71"/>
      <c r="D657" s="68" t="s">
        <v>439</v>
      </c>
      <c r="E657" s="69"/>
      <c r="F657" s="70"/>
      <c r="G657" s="109">
        <f>G653/(F655+F656+1)</f>
        <v>0</v>
      </c>
    </row>
    <row r="658" spans="1:7">
      <c r="A658" s="71"/>
      <c r="B658" s="72"/>
      <c r="C658" s="71"/>
      <c r="D658" s="73"/>
      <c r="E658" s="74"/>
      <c r="F658" s="74"/>
      <c r="G658" s="74"/>
    </row>
    <row r="659" spans="1:7">
      <c r="A659" s="71"/>
      <c r="B659" s="72"/>
      <c r="C659" s="71"/>
      <c r="D659" s="73"/>
      <c r="E659" s="74"/>
      <c r="F659" s="74"/>
      <c r="G659" s="74"/>
    </row>
    <row r="660" spans="1:7">
      <c r="A660" s="71"/>
      <c r="B660" s="72"/>
      <c r="C660" s="71"/>
      <c r="D660" s="73"/>
      <c r="E660" s="74"/>
      <c r="F660" s="74"/>
      <c r="G660" s="74"/>
    </row>
    <row r="661" spans="1:7">
      <c r="A661" s="71"/>
      <c r="B661" s="72"/>
      <c r="C661" s="71"/>
      <c r="D661" s="73"/>
      <c r="E661" s="74"/>
      <c r="F661" s="74"/>
      <c r="G661" s="74"/>
    </row>
    <row r="662" spans="1:7">
      <c r="A662" s="71"/>
      <c r="B662" s="72"/>
      <c r="C662" s="71"/>
      <c r="D662" s="73"/>
      <c r="E662" s="74"/>
      <c r="F662" s="74"/>
      <c r="G662" s="74"/>
    </row>
    <row r="663" spans="1:7">
      <c r="A663" s="71"/>
      <c r="B663" s="72"/>
      <c r="C663" s="71"/>
      <c r="D663" s="73"/>
      <c r="E663" s="74"/>
      <c r="F663" s="74"/>
      <c r="G663" s="74"/>
    </row>
    <row r="664" spans="1:7">
      <c r="A664" s="71"/>
      <c r="B664" s="72"/>
      <c r="C664" s="71"/>
      <c r="D664" s="73"/>
      <c r="E664" s="74"/>
      <c r="F664" s="74"/>
      <c r="G664" s="74"/>
    </row>
    <row r="665" spans="1:7">
      <c r="A665" s="71"/>
      <c r="B665" s="72"/>
      <c r="C665" s="71"/>
      <c r="D665" s="73"/>
      <c r="E665" s="74"/>
      <c r="F665" s="74"/>
      <c r="G665" s="74"/>
    </row>
    <row r="666" spans="1:7">
      <c r="A666" s="71"/>
      <c r="B666" s="72"/>
      <c r="C666" s="71"/>
      <c r="D666" s="73"/>
      <c r="E666" s="74"/>
      <c r="F666" s="74"/>
      <c r="G666" s="74"/>
    </row>
    <row r="667" spans="1:7">
      <c r="A667" s="71"/>
      <c r="B667" s="72"/>
      <c r="C667" s="71"/>
      <c r="D667" s="73"/>
      <c r="E667" s="74"/>
      <c r="F667" s="74"/>
      <c r="G667" s="74"/>
    </row>
    <row r="668" spans="1:7">
      <c r="A668" s="71"/>
      <c r="B668" s="72"/>
      <c r="C668" s="71"/>
      <c r="D668" s="73"/>
      <c r="E668" s="74"/>
      <c r="F668" s="74"/>
      <c r="G668" s="74"/>
    </row>
    <row r="669" spans="1:7">
      <c r="A669" s="71"/>
      <c r="B669" s="72"/>
      <c r="C669" s="71"/>
      <c r="D669" s="73"/>
      <c r="E669" s="74"/>
      <c r="F669" s="74"/>
      <c r="G669" s="74"/>
    </row>
    <row r="670" spans="1:7">
      <c r="A670" s="71"/>
      <c r="B670" s="72"/>
      <c r="C670" s="71"/>
      <c r="D670" s="73"/>
      <c r="E670" s="74"/>
      <c r="F670" s="74"/>
      <c r="G670" s="74"/>
    </row>
    <row r="671" spans="1:7">
      <c r="A671" s="71"/>
      <c r="B671" s="72"/>
      <c r="C671" s="71"/>
      <c r="D671" s="73"/>
      <c r="E671" s="74"/>
      <c r="F671" s="74"/>
      <c r="G671" s="74"/>
    </row>
    <row r="672" spans="1:7">
      <c r="A672" s="71"/>
      <c r="B672" s="72"/>
      <c r="C672" s="71"/>
      <c r="D672" s="73"/>
      <c r="E672" s="74"/>
      <c r="F672" s="74"/>
      <c r="G672" s="74"/>
    </row>
    <row r="673" spans="1:7">
      <c r="A673" s="71"/>
      <c r="B673" s="72"/>
      <c r="C673" s="71"/>
      <c r="D673" s="73"/>
      <c r="E673" s="74"/>
      <c r="F673" s="74"/>
      <c r="G673" s="74"/>
    </row>
    <row r="674" spans="1:7">
      <c r="A674" s="71"/>
      <c r="B674" s="72"/>
      <c r="C674" s="71"/>
      <c r="D674" s="73"/>
      <c r="E674" s="74"/>
      <c r="F674" s="74"/>
      <c r="G674" s="74"/>
    </row>
    <row r="675" spans="1:7">
      <c r="A675" s="71"/>
      <c r="B675" s="72"/>
      <c r="C675" s="71"/>
      <c r="D675" s="73"/>
      <c r="E675" s="74"/>
      <c r="F675" s="74"/>
      <c r="G675" s="74"/>
    </row>
    <row r="676" spans="1:7">
      <c r="A676" s="71"/>
      <c r="B676" s="72"/>
      <c r="C676" s="71"/>
      <c r="D676" s="73"/>
      <c r="E676" s="74"/>
      <c r="F676" s="74"/>
      <c r="G676" s="74"/>
    </row>
    <row r="677" spans="1:7">
      <c r="A677" s="71"/>
      <c r="B677" s="72"/>
      <c r="C677" s="71"/>
      <c r="D677" s="73"/>
      <c r="E677" s="74"/>
      <c r="F677" s="74"/>
      <c r="G677" s="74"/>
    </row>
    <row r="678" spans="1:7">
      <c r="A678" s="71"/>
      <c r="B678" s="72"/>
      <c r="C678" s="71"/>
      <c r="D678" s="73"/>
      <c r="E678" s="74"/>
      <c r="F678" s="74"/>
      <c r="G678" s="74"/>
    </row>
    <row r="679" spans="1:7">
      <c r="A679" s="71"/>
      <c r="B679" s="72"/>
      <c r="C679" s="71"/>
      <c r="D679" s="73"/>
      <c r="E679" s="74"/>
      <c r="F679" s="74"/>
      <c r="G679" s="74"/>
    </row>
    <row r="680" spans="1:7">
      <c r="A680" s="71"/>
      <c r="B680" s="72"/>
      <c r="C680" s="71"/>
      <c r="D680" s="73"/>
      <c r="E680" s="74"/>
      <c r="F680" s="74"/>
      <c r="G680" s="74"/>
    </row>
    <row r="681" spans="1:7">
      <c r="A681" s="71"/>
      <c r="B681" s="72"/>
      <c r="C681" s="71"/>
      <c r="D681" s="73"/>
      <c r="E681" s="74"/>
      <c r="F681" s="74"/>
      <c r="G681" s="74"/>
    </row>
    <row r="682" spans="1:7">
      <c r="A682" s="71"/>
      <c r="B682" s="72"/>
      <c r="C682" s="71"/>
      <c r="D682" s="73"/>
      <c r="E682" s="74"/>
      <c r="F682" s="74"/>
      <c r="G682" s="74"/>
    </row>
    <row r="683" spans="1:7">
      <c r="A683" s="71"/>
      <c r="B683" s="72"/>
      <c r="C683" s="71"/>
      <c r="D683" s="73"/>
      <c r="E683" s="74"/>
      <c r="F683" s="74"/>
      <c r="G683" s="74"/>
    </row>
    <row r="684" spans="1:7">
      <c r="A684" s="71"/>
      <c r="B684" s="72"/>
      <c r="C684" s="71"/>
      <c r="D684" s="73"/>
      <c r="E684" s="74"/>
      <c r="F684" s="74"/>
      <c r="G684" s="74"/>
    </row>
    <row r="685" spans="1:7">
      <c r="A685" s="71"/>
      <c r="B685" s="72"/>
      <c r="C685" s="71"/>
      <c r="D685" s="73"/>
      <c r="E685" s="74"/>
      <c r="F685" s="74"/>
      <c r="G685" s="74"/>
    </row>
    <row r="686" spans="1:7">
      <c r="A686" s="71"/>
      <c r="B686" s="72"/>
      <c r="C686" s="71"/>
      <c r="D686" s="73"/>
      <c r="E686" s="74"/>
      <c r="F686" s="74"/>
      <c r="G686" s="74"/>
    </row>
    <row r="687" spans="1:7">
      <c r="A687" s="71"/>
      <c r="B687" s="72"/>
      <c r="C687" s="71"/>
      <c r="D687" s="73"/>
      <c r="E687" s="74"/>
      <c r="F687" s="74"/>
      <c r="G687" s="74"/>
    </row>
    <row r="688" spans="1:7">
      <c r="A688" s="71"/>
      <c r="B688" s="72"/>
      <c r="C688" s="71"/>
      <c r="D688" s="73"/>
      <c r="E688" s="74"/>
      <c r="F688" s="74"/>
      <c r="G688" s="74"/>
    </row>
    <row r="689" spans="1:7">
      <c r="A689" s="71"/>
      <c r="B689" s="72"/>
      <c r="C689" s="71"/>
      <c r="D689" s="73"/>
      <c r="E689" s="74"/>
      <c r="F689" s="74"/>
      <c r="G689" s="74"/>
    </row>
    <row r="690" spans="1:7">
      <c r="A690" s="71"/>
      <c r="B690" s="72"/>
      <c r="C690" s="71"/>
      <c r="D690" s="73"/>
      <c r="E690" s="74"/>
      <c r="F690" s="74"/>
      <c r="G690" s="74"/>
    </row>
    <row r="691" spans="1:7">
      <c r="A691" s="71"/>
      <c r="B691" s="72"/>
      <c r="C691" s="71"/>
      <c r="D691" s="73"/>
      <c r="E691" s="74"/>
      <c r="F691" s="74"/>
      <c r="G691" s="74"/>
    </row>
    <row r="692" spans="1:7">
      <c r="A692" s="71"/>
      <c r="B692" s="72"/>
      <c r="C692" s="71"/>
      <c r="D692" s="73"/>
      <c r="E692" s="74"/>
      <c r="F692" s="74"/>
      <c r="G692" s="74"/>
    </row>
    <row r="693" spans="1:7">
      <c r="A693" s="71"/>
      <c r="B693" s="72"/>
      <c r="C693" s="71"/>
      <c r="D693" s="73"/>
      <c r="E693" s="74"/>
      <c r="F693" s="74"/>
      <c r="G693" s="74"/>
    </row>
    <row r="694" spans="1:7">
      <c r="A694" s="71"/>
      <c r="B694" s="72"/>
      <c r="C694" s="71"/>
      <c r="D694" s="73"/>
      <c r="E694" s="74"/>
      <c r="F694" s="74"/>
      <c r="G694" s="74"/>
    </row>
    <row r="695" spans="1:7">
      <c r="A695" s="71"/>
      <c r="B695" s="72"/>
      <c r="C695" s="71"/>
      <c r="D695" s="73"/>
      <c r="E695" s="74"/>
      <c r="F695" s="74"/>
      <c r="G695" s="74"/>
    </row>
    <row r="696" spans="1:7">
      <c r="A696" s="71"/>
      <c r="B696" s="72"/>
      <c r="C696" s="71"/>
      <c r="D696" s="73"/>
      <c r="E696" s="74"/>
      <c r="F696" s="74"/>
      <c r="G696" s="74"/>
    </row>
    <row r="697" spans="1:7">
      <c r="A697" s="71"/>
      <c r="B697" s="72"/>
      <c r="C697" s="71"/>
      <c r="D697" s="73"/>
      <c r="E697" s="74"/>
      <c r="F697" s="74"/>
      <c r="G697" s="74"/>
    </row>
    <row r="698" spans="1:7">
      <c r="A698" s="71"/>
      <c r="B698" s="72"/>
      <c r="C698" s="71"/>
      <c r="D698" s="73"/>
      <c r="E698" s="74"/>
      <c r="F698" s="74"/>
      <c r="G698" s="74"/>
    </row>
    <row r="699" spans="1:7">
      <c r="A699" s="71"/>
      <c r="B699" s="72"/>
      <c r="C699" s="71"/>
      <c r="D699" s="73"/>
      <c r="E699" s="74"/>
      <c r="F699" s="74"/>
      <c r="G699" s="74"/>
    </row>
    <row r="700" spans="1:7">
      <c r="A700" s="71"/>
      <c r="B700" s="72"/>
      <c r="C700" s="71"/>
      <c r="D700" s="73"/>
      <c r="E700" s="74"/>
      <c r="F700" s="74"/>
      <c r="G700" s="74"/>
    </row>
    <row r="701" spans="1:7">
      <c r="A701" s="71"/>
      <c r="B701" s="72"/>
      <c r="C701" s="71"/>
      <c r="D701" s="73"/>
      <c r="E701" s="74"/>
      <c r="F701" s="74"/>
      <c r="G701" s="74"/>
    </row>
    <row r="702" spans="1:7">
      <c r="A702" s="71"/>
      <c r="B702" s="72"/>
      <c r="C702" s="71"/>
      <c r="D702" s="73"/>
      <c r="E702" s="74"/>
      <c r="F702" s="74"/>
      <c r="G702" s="74"/>
    </row>
    <row r="703" spans="1:7">
      <c r="A703" s="71"/>
      <c r="B703" s="72"/>
      <c r="C703" s="71"/>
      <c r="D703" s="73"/>
      <c r="E703" s="74"/>
      <c r="F703" s="74"/>
      <c r="G703" s="74"/>
    </row>
    <row r="704" spans="1:7">
      <c r="A704" s="71"/>
      <c r="B704" s="72"/>
      <c r="C704" s="71"/>
      <c r="D704" s="73"/>
      <c r="E704" s="74"/>
      <c r="F704" s="74"/>
      <c r="G704" s="74"/>
    </row>
    <row r="705" spans="1:7">
      <c r="A705" s="71"/>
      <c r="B705" s="72"/>
      <c r="C705" s="71"/>
      <c r="D705" s="73"/>
      <c r="E705" s="74"/>
      <c r="F705" s="74"/>
      <c r="G705" s="74"/>
    </row>
    <row r="706" spans="1:7">
      <c r="A706" s="71"/>
      <c r="B706" s="72"/>
      <c r="C706" s="71"/>
      <c r="D706" s="73"/>
      <c r="E706" s="74"/>
      <c r="F706" s="74"/>
      <c r="G706" s="74"/>
    </row>
    <row r="707" spans="1:7">
      <c r="A707" s="71"/>
      <c r="B707" s="72"/>
      <c r="C707" s="71"/>
      <c r="D707" s="73"/>
      <c r="E707" s="74"/>
      <c r="F707" s="74"/>
      <c r="G707" s="74"/>
    </row>
    <row r="708" spans="1:7">
      <c r="A708" s="75"/>
      <c r="B708" s="76"/>
      <c r="C708" s="75"/>
      <c r="D708" s="77"/>
      <c r="E708" s="80"/>
      <c r="F708" s="80"/>
      <c r="G708" s="80"/>
    </row>
    <row r="709" spans="1:7">
      <c r="A709" s="75"/>
      <c r="B709" s="76"/>
      <c r="C709" s="75"/>
      <c r="D709" s="77"/>
      <c r="E709" s="80"/>
      <c r="F709" s="80"/>
      <c r="G709" s="80"/>
    </row>
    <row r="710" spans="1:7">
      <c r="A710" s="75"/>
      <c r="B710" s="76"/>
      <c r="C710" s="75"/>
      <c r="D710" s="77"/>
      <c r="E710" s="80"/>
      <c r="F710" s="80"/>
      <c r="G710" s="80"/>
    </row>
    <row r="711" spans="1:7">
      <c r="A711" s="75"/>
      <c r="B711" s="76"/>
      <c r="C711" s="75"/>
      <c r="D711" s="77"/>
      <c r="E711" s="80"/>
      <c r="F711" s="80"/>
      <c r="G711" s="80"/>
    </row>
    <row r="712" spans="1:7">
      <c r="A712" s="75"/>
      <c r="B712" s="76"/>
      <c r="C712" s="75"/>
      <c r="D712" s="77"/>
      <c r="E712" s="80"/>
      <c r="F712" s="80"/>
      <c r="G712" s="80"/>
    </row>
    <row r="713" spans="1:7">
      <c r="A713" s="75"/>
      <c r="B713" s="76"/>
      <c r="C713" s="75"/>
      <c r="D713" s="77"/>
      <c r="E713" s="80"/>
      <c r="F713" s="80"/>
      <c r="G713" s="80"/>
    </row>
    <row r="714" spans="1:7">
      <c r="A714" s="75"/>
      <c r="B714" s="76"/>
      <c r="C714" s="75"/>
      <c r="D714" s="77"/>
      <c r="E714" s="80"/>
      <c r="F714" s="80"/>
      <c r="G714" s="80"/>
    </row>
    <row r="715" spans="1:7">
      <c r="A715" s="75"/>
      <c r="B715" s="76"/>
      <c r="C715" s="75"/>
      <c r="D715" s="77"/>
      <c r="E715" s="80"/>
      <c r="F715" s="80"/>
      <c r="G715" s="80"/>
    </row>
    <row r="716" spans="1:7">
      <c r="A716" s="75"/>
      <c r="B716" s="76"/>
      <c r="C716" s="75"/>
      <c r="D716" s="77"/>
      <c r="E716" s="80"/>
      <c r="F716" s="80"/>
      <c r="G716" s="80"/>
    </row>
    <row r="717" spans="1:7">
      <c r="A717" s="75"/>
      <c r="B717" s="76"/>
      <c r="C717" s="75"/>
      <c r="D717" s="77"/>
      <c r="E717" s="80"/>
      <c r="F717" s="80"/>
      <c r="G717" s="80"/>
    </row>
    <row r="718" spans="1:7">
      <c r="A718" s="75"/>
      <c r="B718" s="76"/>
      <c r="C718" s="75"/>
      <c r="D718" s="77"/>
      <c r="E718" s="80"/>
      <c r="F718" s="80"/>
      <c r="G718" s="80"/>
    </row>
    <row r="719" spans="1:7">
      <c r="A719" s="75"/>
      <c r="B719" s="76"/>
      <c r="C719" s="75"/>
      <c r="D719" s="77"/>
      <c r="E719" s="80"/>
      <c r="F719" s="80"/>
      <c r="G719" s="80"/>
    </row>
    <row r="720" spans="1:7">
      <c r="A720" s="75"/>
      <c r="B720" s="76"/>
      <c r="C720" s="75"/>
      <c r="D720" s="77"/>
      <c r="E720" s="80"/>
      <c r="F720" s="80"/>
      <c r="G720" s="80"/>
    </row>
    <row r="721" spans="1:7">
      <c r="A721" s="75"/>
      <c r="B721" s="76"/>
      <c r="C721" s="75"/>
      <c r="D721" s="77"/>
      <c r="E721" s="80"/>
      <c r="F721" s="80"/>
      <c r="G721" s="80"/>
    </row>
    <row r="722" spans="1:7">
      <c r="A722" s="75"/>
      <c r="B722" s="76"/>
      <c r="C722" s="75"/>
      <c r="D722" s="77"/>
      <c r="E722" s="80"/>
      <c r="F722" s="80"/>
      <c r="G722" s="80"/>
    </row>
    <row r="723" spans="1:7">
      <c r="A723" s="75"/>
      <c r="B723" s="76"/>
      <c r="C723" s="75"/>
      <c r="D723" s="77"/>
      <c r="E723" s="80"/>
      <c r="F723" s="80"/>
      <c r="G723" s="80"/>
    </row>
    <row r="724" spans="1:7">
      <c r="A724" s="75"/>
      <c r="B724" s="76"/>
      <c r="C724" s="75"/>
      <c r="D724" s="77"/>
      <c r="E724" s="80"/>
      <c r="F724" s="80"/>
      <c r="G724" s="80"/>
    </row>
    <row r="725" spans="1:7">
      <c r="A725" s="75"/>
      <c r="B725" s="76"/>
      <c r="C725" s="75"/>
      <c r="D725" s="77"/>
      <c r="E725" s="80"/>
      <c r="F725" s="80"/>
      <c r="G725" s="80"/>
    </row>
    <row r="726" spans="1:7">
      <c r="A726" s="75"/>
      <c r="B726" s="76"/>
      <c r="C726" s="75"/>
      <c r="D726" s="77"/>
      <c r="E726" s="80"/>
      <c r="F726" s="80"/>
      <c r="G726" s="80"/>
    </row>
    <row r="727" spans="1:7">
      <c r="A727" s="75"/>
      <c r="B727" s="76"/>
      <c r="C727" s="75"/>
      <c r="D727" s="77"/>
      <c r="E727" s="80"/>
      <c r="F727" s="80"/>
      <c r="G727" s="80"/>
    </row>
    <row r="728" spans="1:7">
      <c r="A728" s="75"/>
      <c r="B728" s="76"/>
      <c r="C728" s="75"/>
      <c r="D728" s="77"/>
      <c r="E728" s="80"/>
      <c r="F728" s="80"/>
      <c r="G728" s="80"/>
    </row>
    <row r="729" spans="1:7">
      <c r="A729" s="75"/>
      <c r="B729" s="76"/>
      <c r="C729" s="75"/>
      <c r="D729" s="77"/>
      <c r="E729" s="80"/>
      <c r="F729" s="80"/>
      <c r="G729" s="80"/>
    </row>
    <row r="730" spans="1:7">
      <c r="A730" s="75"/>
      <c r="B730" s="76"/>
      <c r="C730" s="75"/>
      <c r="D730" s="77"/>
      <c r="E730" s="80"/>
      <c r="F730" s="80"/>
      <c r="G730" s="80"/>
    </row>
    <row r="731" spans="1:7">
      <c r="A731" s="75"/>
      <c r="B731" s="76"/>
      <c r="C731" s="75"/>
      <c r="D731" s="77"/>
      <c r="E731" s="80"/>
      <c r="F731" s="80"/>
      <c r="G731" s="80"/>
    </row>
    <row r="732" spans="1:7">
      <c r="A732" s="75"/>
      <c r="B732" s="76"/>
      <c r="C732" s="75"/>
      <c r="D732" s="77"/>
      <c r="E732" s="80"/>
      <c r="F732" s="80"/>
      <c r="G732" s="80"/>
    </row>
    <row r="733" spans="1:7">
      <c r="A733" s="75"/>
      <c r="B733" s="76"/>
      <c r="C733" s="75"/>
      <c r="D733" s="77"/>
      <c r="E733" s="80"/>
      <c r="F733" s="80"/>
      <c r="G733" s="80"/>
    </row>
    <row r="734" spans="1:7">
      <c r="A734" s="75"/>
      <c r="B734" s="76"/>
      <c r="C734" s="75"/>
      <c r="D734" s="77"/>
      <c r="E734" s="80"/>
      <c r="F734" s="80"/>
      <c r="G734" s="80"/>
    </row>
    <row r="735" spans="1:7">
      <c r="A735" s="75"/>
      <c r="B735" s="76"/>
      <c r="C735" s="75"/>
      <c r="D735" s="77"/>
      <c r="E735" s="80"/>
      <c r="F735" s="80"/>
      <c r="G735" s="80"/>
    </row>
    <row r="736" spans="1:7">
      <c r="A736" s="75"/>
      <c r="B736" s="76"/>
      <c r="C736" s="75"/>
      <c r="D736" s="77"/>
      <c r="E736" s="80"/>
      <c r="F736" s="80"/>
      <c r="G736" s="80"/>
    </row>
    <row r="737" spans="1:7">
      <c r="A737" s="75"/>
      <c r="B737" s="76"/>
      <c r="C737" s="75"/>
      <c r="D737" s="77"/>
      <c r="E737" s="80"/>
      <c r="F737" s="80"/>
      <c r="G737" s="80"/>
    </row>
    <row r="738" spans="1:7">
      <c r="A738" s="75"/>
      <c r="B738" s="76"/>
      <c r="C738" s="75"/>
      <c r="D738" s="77"/>
      <c r="E738" s="80"/>
      <c r="F738" s="80"/>
      <c r="G738" s="80"/>
    </row>
    <row r="739" spans="1:7">
      <c r="A739" s="75"/>
      <c r="B739" s="76"/>
      <c r="C739" s="75"/>
      <c r="D739" s="77"/>
      <c r="E739" s="80"/>
      <c r="F739" s="80"/>
      <c r="G739" s="80"/>
    </row>
    <row r="740" spans="1:7">
      <c r="A740" s="75"/>
      <c r="B740" s="76"/>
      <c r="C740" s="75"/>
      <c r="D740" s="77"/>
      <c r="E740" s="80"/>
      <c r="F740" s="80"/>
      <c r="G740" s="80"/>
    </row>
    <row r="741" spans="1:7">
      <c r="A741" s="75"/>
      <c r="B741" s="76"/>
      <c r="C741" s="75"/>
      <c r="E741" s="80"/>
      <c r="F741" s="80"/>
      <c r="G741" s="80"/>
    </row>
    <row r="742" spans="1:7">
      <c r="A742" s="75"/>
      <c r="B742" s="76"/>
      <c r="C742" s="75"/>
      <c r="D742" s="77"/>
      <c r="E742" s="80"/>
      <c r="F742" s="80"/>
      <c r="G742" s="80"/>
    </row>
    <row r="743" spans="1:7">
      <c r="A743" s="75"/>
      <c r="B743" s="76"/>
      <c r="C743" s="75"/>
      <c r="D743" s="77"/>
      <c r="E743" s="80"/>
      <c r="F743" s="80"/>
      <c r="G743" s="80"/>
    </row>
    <row r="744" spans="1:7">
      <c r="A744" s="75"/>
      <c r="B744" s="76"/>
      <c r="C744" s="75"/>
      <c r="E744" s="80"/>
      <c r="F744" s="80"/>
      <c r="G744" s="80"/>
    </row>
    <row r="745" spans="1:7">
      <c r="A745" s="75"/>
      <c r="B745" s="76"/>
      <c r="C745" s="75"/>
      <c r="D745" s="77"/>
      <c r="E745" s="80"/>
      <c r="F745" s="80"/>
      <c r="G745" s="80"/>
    </row>
    <row r="746" spans="1:7">
      <c r="A746" s="75"/>
      <c r="B746" s="76"/>
      <c r="C746" s="75"/>
      <c r="D746" s="77"/>
      <c r="E746" s="80"/>
      <c r="F746" s="80"/>
      <c r="G746" s="80"/>
    </row>
    <row r="747" spans="1:7">
      <c r="A747" s="75"/>
      <c r="B747" s="76"/>
      <c r="C747" s="75"/>
      <c r="D747" s="77"/>
      <c r="E747" s="80"/>
      <c r="F747" s="80"/>
      <c r="G747" s="80"/>
    </row>
    <row r="748" spans="1:7">
      <c r="A748" s="75"/>
      <c r="B748" s="76"/>
      <c r="C748" s="75"/>
      <c r="D748" s="79"/>
      <c r="E748" s="80"/>
      <c r="F748" s="80"/>
      <c r="G748" s="80"/>
    </row>
    <row r="749" spans="1:7">
      <c r="A749" s="75"/>
      <c r="B749" s="76"/>
      <c r="C749" s="75"/>
      <c r="D749" s="79"/>
      <c r="E749" s="80"/>
      <c r="F749" s="80"/>
      <c r="G749" s="80"/>
    </row>
    <row r="750" spans="1:7">
      <c r="A750" s="75"/>
      <c r="B750" s="76"/>
      <c r="C750" s="75"/>
      <c r="D750" s="79"/>
      <c r="E750" s="80"/>
      <c r="F750" s="80"/>
      <c r="G750" s="80"/>
    </row>
    <row r="751" spans="1:7">
      <c r="A751" s="75"/>
      <c r="B751" s="76"/>
      <c r="C751" s="75"/>
      <c r="D751" s="79"/>
      <c r="E751" s="80"/>
      <c r="F751" s="80"/>
      <c r="G751" s="80"/>
    </row>
  </sheetData>
  <mergeCells count="1">
    <mergeCell ref="F6:G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cf8312d-6ff3-400a-b13d-0aa7e12bba36">
      <Terms xmlns="http://schemas.microsoft.com/office/infopath/2007/PartnerControls"/>
    </lcf76f155ced4ddcb4097134ff3c332f>
    <TaxCatchAll xmlns="45bc714e-4a78-433b-995b-963bf8e4cc7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78D45EEEF971349A08B3D08FF69B15E" ma:contentTypeVersion="13" ma:contentTypeDescription="Crea un document nou" ma:contentTypeScope="" ma:versionID="622718867ed3a6dd775f5b55f0fa10a1">
  <xsd:schema xmlns:xsd="http://www.w3.org/2001/XMLSchema" xmlns:xs="http://www.w3.org/2001/XMLSchema" xmlns:p="http://schemas.microsoft.com/office/2006/metadata/properties" xmlns:ns2="9cf8312d-6ff3-400a-b13d-0aa7e12bba36" xmlns:ns3="45bc714e-4a78-433b-995b-963bf8e4cc7d" targetNamespace="http://schemas.microsoft.com/office/2006/metadata/properties" ma:root="true" ma:fieldsID="7d1efaf20eafa75dc37507e73a289e0e" ns2:_="" ns3:_="">
    <xsd:import namespace="9cf8312d-6ff3-400a-b13d-0aa7e12bba36"/>
    <xsd:import namespace="45bc714e-4a78-433b-995b-963bf8e4cc7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GenerationTime" minOccurs="0"/>
                <xsd:element ref="ns2:MediaServiceEventHashCode" minOccurs="0"/>
                <xsd:element ref="ns2:MediaLengthInSeconds" minOccurs="0"/>
                <xsd:element ref="ns2:MediaServiceLocation" minOccurs="0"/>
                <xsd:element ref="ns2:lcf76f155ced4ddcb4097134ff3c332f" minOccurs="0"/>
                <xsd:element ref="ns3:TaxCatchAll" minOccurs="0"/>
                <xsd:element ref="ns2:MediaServiceOCR"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f8312d-6ff3-400a-b13d-0aa7e12bba3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Location" ma:index="15" nillable="true" ma:displayName="Location" ma:indexed="true" ma:internalName="MediaServiceLocation" ma:readOnly="true">
      <xsd:simpleType>
        <xsd:restriction base="dms:Text"/>
      </xsd:simpleType>
    </xsd:element>
    <xsd:element name="lcf76f155ced4ddcb4097134ff3c332f" ma:index="17" nillable="true" ma:taxonomy="true" ma:internalName="lcf76f155ced4ddcb4097134ff3c332f" ma:taxonomyFieldName="MediaServiceImageTags" ma:displayName="Etiquetes de la imatge" ma:readOnly="false" ma:fieldId="{5cf76f15-5ced-4ddc-b409-7134ff3c332f}" ma:taxonomyMulti="true" ma:sspId="9d1f40b1-c2c0-4a66-a4b1-3159964e65a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BillingMetadata" ma:index="20"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5bc714e-4a78-433b-995b-963bf8e4cc7d"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2331064-833c-4d88-a545-f0c7cc57bb92}" ma:internalName="TaxCatchAll" ma:showField="CatchAllData" ma:web="45bc714e-4a78-433b-995b-963bf8e4cc7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905D58C-A9DC-4AF1-8072-6BE54E333D70}"/>
</file>

<file path=customXml/itemProps2.xml><?xml version="1.0" encoding="utf-8"?>
<ds:datastoreItem xmlns:ds="http://schemas.openxmlformats.org/officeDocument/2006/customXml" ds:itemID="{E744ADC0-2358-4133-9F1D-B4F3DFD89E51}"/>
</file>

<file path=customXml/itemProps3.xml><?xml version="1.0" encoding="utf-8"?>
<ds:datastoreItem xmlns:ds="http://schemas.openxmlformats.org/officeDocument/2006/customXml" ds:itemID="{F21CE3AA-3ADF-4011-AA02-0A9E9766A1D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Eva Ferrer</dc:creator>
  <cp:keywords/>
  <dc:description/>
  <cp:lastModifiedBy/>
  <cp:revision/>
  <dcterms:created xsi:type="dcterms:W3CDTF">2025-09-17T09:24:07Z</dcterms:created>
  <dcterms:modified xsi:type="dcterms:W3CDTF">2025-09-18T11:13:19Z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0x010100478D45EEEF971349A08B3D08FF69B15E</vt:lpwstr>
  </property>
  <property fmtid="{D5CDD505-2E9C-101B-9397-08002B2CF9AE}" pid="3" name="MediaServiceImageTags">
    <vt:lpwstr/>
  </property>
</Properties>
</file>